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S:\68 WATER PROTECTION\WQ Program\Pathogen Indicator Monitoring\Annual Data\2024\PDF &amp; XLS for Website Release\"/>
    </mc:Choice>
  </mc:AlternateContent>
  <xr:revisionPtr revIDLastSave="0" documentId="13_ncr:1_{E70A5BE3-EFC0-4155-92AC-A49D388A2CB8}" xr6:coauthVersionLast="47" xr6:coauthVersionMax="47" xr10:uidLastSave="{00000000-0000-0000-0000-000000000000}"/>
  <bookViews>
    <workbookView xWindow="28680" yWindow="-120" windowWidth="29040" windowHeight="15840" xr2:uid="{B6CA56EE-9AB0-4BAC-A7CD-B2B44D72D38C}"/>
  </bookViews>
  <sheets>
    <sheet name="2024 Summary All" sheetId="1" r:id="rId1"/>
  </sheets>
  <definedNames>
    <definedName name="_xlnm._FilterDatabase" localSheetId="0" hidden="1">'2024 Summary All'!$A$1:$A$156</definedName>
    <definedName name="_xlnm.Print_Area" localSheetId="0">'2024 Summary All'!$A$1:$O$65</definedName>
    <definedName name="_xlnm.Print_Titles" localSheetId="0">'2024 Summary All'!$1:$1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5" i="1" l="1"/>
  <c r="F65" i="1"/>
  <c r="E65" i="1"/>
  <c r="G65" i="1" s="1"/>
  <c r="I64" i="1"/>
  <c r="F64" i="1"/>
  <c r="E64" i="1"/>
  <c r="G64" i="1" s="1"/>
  <c r="I63" i="1"/>
  <c r="G63" i="1"/>
  <c r="F63" i="1"/>
  <c r="E63" i="1"/>
  <c r="I62" i="1"/>
  <c r="F62" i="1"/>
  <c r="E62" i="1"/>
  <c r="G62" i="1" s="1"/>
  <c r="I61" i="1"/>
  <c r="F61" i="1"/>
  <c r="E61" i="1"/>
  <c r="G61" i="1" s="1"/>
  <c r="I60" i="1"/>
  <c r="F60" i="1"/>
  <c r="E60" i="1"/>
  <c r="G60" i="1" s="1"/>
  <c r="I59" i="1"/>
  <c r="F59" i="1"/>
  <c r="E59" i="1"/>
  <c r="G59" i="1" s="1"/>
  <c r="I58" i="1"/>
  <c r="F58" i="1"/>
  <c r="E58" i="1"/>
  <c r="G58" i="1" s="1"/>
  <c r="I57" i="1"/>
  <c r="F57" i="1"/>
  <c r="E57" i="1"/>
  <c r="G57" i="1" s="1"/>
  <c r="I56" i="1"/>
  <c r="F56" i="1"/>
  <c r="E56" i="1"/>
  <c r="G56" i="1" s="1"/>
  <c r="I55" i="1"/>
  <c r="F55" i="1"/>
  <c r="E55" i="1"/>
  <c r="G55" i="1" s="1"/>
  <c r="I54" i="1"/>
  <c r="F54" i="1"/>
  <c r="E54" i="1"/>
  <c r="G54" i="1" s="1"/>
  <c r="I53" i="1"/>
  <c r="G53" i="1"/>
  <c r="F53" i="1"/>
  <c r="E53" i="1"/>
  <c r="I52" i="1"/>
  <c r="F52" i="1"/>
  <c r="E52" i="1"/>
  <c r="G52" i="1" s="1"/>
  <c r="I51" i="1"/>
  <c r="F51" i="1"/>
  <c r="E51" i="1"/>
  <c r="G51" i="1" s="1"/>
  <c r="I50" i="1"/>
  <c r="F50" i="1"/>
  <c r="E50" i="1"/>
  <c r="G50" i="1" s="1"/>
  <c r="I49" i="1"/>
  <c r="F49" i="1"/>
  <c r="E49" i="1"/>
  <c r="G49" i="1" s="1"/>
  <c r="I48" i="1"/>
  <c r="F48" i="1"/>
  <c r="E48" i="1"/>
  <c r="G48" i="1" s="1"/>
  <c r="I47" i="1"/>
  <c r="F47" i="1"/>
  <c r="E47" i="1"/>
  <c r="G47" i="1" s="1"/>
  <c r="I46" i="1"/>
  <c r="F46" i="1"/>
  <c r="E46" i="1"/>
  <c r="G46" i="1" s="1"/>
  <c r="I45" i="1"/>
  <c r="F45" i="1"/>
  <c r="E45" i="1"/>
  <c r="G45" i="1" s="1"/>
  <c r="I44" i="1"/>
  <c r="F44" i="1"/>
  <c r="E44" i="1"/>
  <c r="G44" i="1" s="1"/>
  <c r="I43" i="1"/>
  <c r="G43" i="1"/>
  <c r="F43" i="1"/>
  <c r="E43" i="1"/>
  <c r="I42" i="1"/>
  <c r="F42" i="1"/>
  <c r="E42" i="1"/>
  <c r="G42" i="1" s="1"/>
  <c r="I41" i="1"/>
  <c r="F41" i="1"/>
  <c r="E41" i="1"/>
  <c r="G41" i="1" s="1"/>
  <c r="I40" i="1"/>
  <c r="F40" i="1"/>
  <c r="E40" i="1"/>
  <c r="G40" i="1" s="1"/>
  <c r="I39" i="1"/>
  <c r="F39" i="1"/>
  <c r="E39" i="1"/>
  <c r="G39" i="1" s="1"/>
  <c r="I38" i="1"/>
  <c r="G38" i="1"/>
  <c r="F38" i="1"/>
  <c r="E38" i="1"/>
  <c r="I37" i="1"/>
  <c r="F37" i="1"/>
  <c r="E37" i="1"/>
  <c r="G37" i="1" s="1"/>
  <c r="I36" i="1"/>
  <c r="F36" i="1"/>
  <c r="E36" i="1"/>
  <c r="G36" i="1" s="1"/>
  <c r="I35" i="1"/>
  <c r="F35" i="1"/>
  <c r="E35" i="1"/>
  <c r="G35" i="1" s="1"/>
  <c r="I34" i="1"/>
  <c r="F34" i="1"/>
  <c r="E34" i="1"/>
  <c r="G34" i="1" s="1"/>
  <c r="I33" i="1"/>
  <c r="F33" i="1"/>
  <c r="E33" i="1"/>
  <c r="G33" i="1" s="1"/>
  <c r="I32" i="1"/>
  <c r="F32" i="1"/>
  <c r="E32" i="1"/>
  <c r="G32" i="1" s="1"/>
  <c r="I31" i="1"/>
  <c r="F31" i="1"/>
  <c r="E31" i="1"/>
  <c r="G31" i="1" s="1"/>
  <c r="I30" i="1"/>
  <c r="F30" i="1"/>
  <c r="E30" i="1"/>
  <c r="G30" i="1" s="1"/>
  <c r="I29" i="1"/>
  <c r="F29" i="1"/>
  <c r="E29" i="1"/>
  <c r="G29" i="1" s="1"/>
  <c r="I28" i="1"/>
  <c r="G28" i="1"/>
  <c r="F28" i="1"/>
  <c r="E28" i="1"/>
  <c r="I27" i="1"/>
  <c r="F27" i="1"/>
  <c r="E27" i="1"/>
  <c r="G27" i="1" s="1"/>
  <c r="I26" i="1"/>
  <c r="F26" i="1"/>
  <c r="E26" i="1"/>
  <c r="G26" i="1" s="1"/>
  <c r="I25" i="1"/>
  <c r="F25" i="1"/>
  <c r="E25" i="1"/>
  <c r="G25" i="1" s="1"/>
  <c r="I24" i="1"/>
  <c r="F24" i="1"/>
  <c r="E24" i="1"/>
  <c r="G24" i="1" s="1"/>
  <c r="I23" i="1"/>
  <c r="F23" i="1"/>
  <c r="E23" i="1"/>
  <c r="G23" i="1" s="1"/>
  <c r="I22" i="1"/>
  <c r="F22" i="1"/>
  <c r="E22" i="1"/>
  <c r="G22" i="1" s="1"/>
  <c r="I21" i="1"/>
  <c r="F21" i="1"/>
  <c r="E21" i="1"/>
  <c r="G21" i="1" s="1"/>
  <c r="I20" i="1"/>
  <c r="F20" i="1"/>
  <c r="E20" i="1"/>
  <c r="G20" i="1" s="1"/>
  <c r="I19" i="1"/>
  <c r="F19" i="1"/>
  <c r="E19" i="1"/>
  <c r="G19" i="1" s="1"/>
  <c r="I18" i="1"/>
  <c r="G18" i="1"/>
  <c r="F18" i="1"/>
  <c r="E18" i="1"/>
  <c r="I17" i="1"/>
  <c r="F17" i="1"/>
  <c r="E17" i="1"/>
  <c r="G17" i="1" s="1"/>
  <c r="I16" i="1"/>
  <c r="F16" i="1"/>
  <c r="E16" i="1"/>
  <c r="G16" i="1" s="1"/>
  <c r="I15" i="1"/>
  <c r="F15" i="1"/>
  <c r="E15" i="1"/>
  <c r="G15" i="1" s="1"/>
  <c r="I14" i="1"/>
  <c r="F14" i="1"/>
  <c r="E14" i="1"/>
  <c r="G14" i="1" s="1"/>
  <c r="I13" i="1"/>
  <c r="F13" i="1"/>
  <c r="E13" i="1"/>
  <c r="G13" i="1" s="1"/>
  <c r="I12" i="1"/>
  <c r="F12" i="1"/>
  <c r="E12" i="1"/>
  <c r="G12" i="1" s="1"/>
  <c r="I11" i="1"/>
  <c r="F11" i="1"/>
  <c r="E11" i="1"/>
  <c r="G11" i="1" s="1"/>
  <c r="I10" i="1"/>
  <c r="F10" i="1"/>
  <c r="E10" i="1"/>
  <c r="G10" i="1" s="1"/>
  <c r="I9" i="1"/>
  <c r="G9" i="1"/>
  <c r="F9" i="1"/>
  <c r="E9" i="1"/>
  <c r="I8" i="1"/>
  <c r="F8" i="1"/>
  <c r="E8" i="1"/>
  <c r="G8" i="1" s="1"/>
  <c r="I7" i="1"/>
  <c r="F7" i="1"/>
  <c r="E7" i="1"/>
  <c r="G7" i="1" s="1"/>
  <c r="I6" i="1"/>
  <c r="F6" i="1"/>
  <c r="E6" i="1"/>
  <c r="G6" i="1" s="1"/>
  <c r="I5" i="1"/>
  <c r="F5" i="1"/>
  <c r="E5" i="1"/>
  <c r="G5" i="1" s="1"/>
  <c r="I4" i="1"/>
  <c r="F4" i="1"/>
  <c r="E4" i="1"/>
  <c r="G4" i="1" s="1"/>
  <c r="I3" i="1"/>
  <c r="F3" i="1"/>
  <c r="E3" i="1"/>
  <c r="G3" i="1" s="1"/>
  <c r="I2" i="1"/>
  <c r="F2" i="1"/>
  <c r="E2" i="1"/>
  <c r="G2" i="1" s="1"/>
</calcChain>
</file>

<file path=xl/sharedStrings.xml><?xml version="1.0" encoding="utf-8"?>
<sst xmlns="http://schemas.openxmlformats.org/spreadsheetml/2006/main" count="172" uniqueCount="145">
  <si>
    <t>Site ID</t>
  </si>
  <si>
    <t>Site Name</t>
  </si>
  <si>
    <t>Total Samples</t>
  </si>
  <si>
    <t>#Fail</t>
  </si>
  <si>
    <t>#Pass</t>
  </si>
  <si>
    <t>% Fail</t>
  </si>
  <si>
    <t>% Pass</t>
  </si>
  <si>
    <t>Wet Fail</t>
  </si>
  <si>
    <t>Dry Fail</t>
  </si>
  <si>
    <r>
      <t xml:space="preserve">GeoMean All: </t>
    </r>
    <r>
      <rPr>
        <b/>
        <i/>
        <sz val="12"/>
        <rFont val="Aptos Narrow"/>
        <family val="2"/>
        <scheme val="minor"/>
      </rPr>
      <t>Enterococcus</t>
    </r>
  </si>
  <si>
    <r>
      <t xml:space="preserve">Maximum </t>
    </r>
    <r>
      <rPr>
        <b/>
        <i/>
        <sz val="12"/>
        <rFont val="Aptos Narrow"/>
        <family val="2"/>
        <scheme val="minor"/>
      </rPr>
      <t>Enterococcus</t>
    </r>
  </si>
  <si>
    <r>
      <t xml:space="preserve">Minimum </t>
    </r>
    <r>
      <rPr>
        <b/>
        <i/>
        <sz val="12"/>
        <rFont val="Aptos Narrow"/>
        <family val="2"/>
        <scheme val="minor"/>
      </rPr>
      <t>Enteroccocus</t>
    </r>
  </si>
  <si>
    <r>
      <t xml:space="preserve">GeoMean All: </t>
    </r>
    <r>
      <rPr>
        <b/>
        <i/>
        <sz val="12"/>
        <rFont val="Aptos Narrow"/>
        <family val="2"/>
        <scheme val="minor"/>
      </rPr>
      <t>E coli</t>
    </r>
  </si>
  <si>
    <r>
      <t xml:space="preserve">Minimum                  </t>
    </r>
    <r>
      <rPr>
        <b/>
        <i/>
        <sz val="12"/>
        <rFont val="Aptos Narrow"/>
        <family val="2"/>
        <scheme val="minor"/>
      </rPr>
      <t>E coli</t>
    </r>
  </si>
  <si>
    <t>BE-BHa</t>
  </si>
  <si>
    <t>Byram Park, Greenwich, CT</t>
  </si>
  <si>
    <t>&lt;10</t>
  </si>
  <si>
    <t>BE-LBd</t>
  </si>
  <si>
    <t>Douglas Manor Beach, Queens, NYC, NY</t>
  </si>
  <si>
    <t>BE-MHa</t>
  </si>
  <si>
    <t>Harbor Island Beach, Mamaroneck Village, NY</t>
  </si>
  <si>
    <t>BE-MHd</t>
  </si>
  <si>
    <t>Shore Acres Yacht Club, Mamaroneck Village, NY</t>
  </si>
  <si>
    <t>BS-WCWa</t>
  </si>
  <si>
    <t>Rye Playland Park, Rye, NY</t>
  </si>
  <si>
    <t>BS-WCWb</t>
  </si>
  <si>
    <t>Beach Point Club, Mamaroneck Village, NY</t>
  </si>
  <si>
    <t>BS-WLISa</t>
  </si>
  <si>
    <t>Glen Island Park, New Rochelle, NY</t>
  </si>
  <si>
    <t>E-GCa</t>
  </si>
  <si>
    <t>Greenwich Cove, Greenwich, CT</t>
  </si>
  <si>
    <t>E-GHa</t>
  </si>
  <si>
    <t>Indian Harbor Yacht Club, Greenwich, CT</t>
  </si>
  <si>
    <t>E-LBa</t>
  </si>
  <si>
    <t>Bayside Marina, Queens, NYC, NY</t>
  </si>
  <si>
    <t>E-LBb</t>
  </si>
  <si>
    <t>Little Neck Bay at Cross Island Parkway &amp; 35th Avenue, Queens, NYC, NY</t>
  </si>
  <si>
    <t>E-LBc</t>
  </si>
  <si>
    <t>Parsons Beach at 233rd Street, Queens, NYC, NY</t>
  </si>
  <si>
    <t>E-LBe</t>
  </si>
  <si>
    <t>Memorial Park, Queens, NYC, NY</t>
  </si>
  <si>
    <t>E-LBf</t>
  </si>
  <si>
    <t>Little Neck Bay at Shore Drive &amp; North Circle Drive, Great Neck Estates, NY</t>
  </si>
  <si>
    <t>E-LHa</t>
  </si>
  <si>
    <t>Larchmont Harbor at Park Avenue, Larchmont, NY</t>
  </si>
  <si>
    <t>E-LHb</t>
  </si>
  <si>
    <t>Flint Park, Larchmont, NY</t>
  </si>
  <si>
    <t>E-MHb</t>
  </si>
  <si>
    <t>Mamaroneck Harbor at Taylor Lane, Mamaroneck Village, NY</t>
  </si>
  <si>
    <t>E-MHc</t>
  </si>
  <si>
    <t>Mamaroneck Harbor East Basin, Mamaroneck Village, NY</t>
  </si>
  <si>
    <t>E-MLa</t>
  </si>
  <si>
    <t>Rye Marshlands Conservancy, Rye, NY</t>
  </si>
  <si>
    <t>E-NRHa</t>
  </si>
  <si>
    <t>Neptune Boat Club, New Rochelle, NY</t>
  </si>
  <si>
    <t>E-NRHc</t>
  </si>
  <si>
    <t>Shore Park, Pelham Manor, NY</t>
  </si>
  <si>
    <t>E-NRHd</t>
  </si>
  <si>
    <t>Glen Island Approach, New Rochelle, NY</t>
  </si>
  <si>
    <t>E-PLa</t>
  </si>
  <si>
    <t>Playland Lake at Edith Read Natural Park, Rye, NY</t>
  </si>
  <si>
    <t>E-UMP</t>
  </si>
  <si>
    <t>Udalls Mill Pond, Saddle Rock, NY</t>
  </si>
  <si>
    <t>&gt;24196</t>
  </si>
  <si>
    <t>E-VAMa</t>
  </si>
  <si>
    <t>Van Amringe Millpond, Mamaroneck Village, NY</t>
  </si>
  <si>
    <t>E-WLISb</t>
  </si>
  <si>
    <t>Five Islands Park on Beach, New Rochelle, NY</t>
  </si>
  <si>
    <t>E-WLISc</t>
  </si>
  <si>
    <t>Five Islands Approach at Le Fevres Lane, New Rochelle, NY</t>
  </si>
  <si>
    <t>R-AC-0.20</t>
  </si>
  <si>
    <t>Alley Creek Outfall at Northern Boulevard, Queens, NYC, NY</t>
  </si>
  <si>
    <t>R-BB-0.6</t>
  </si>
  <si>
    <t>Blind Brook at Disbrow Park, Rye, NY</t>
  </si>
  <si>
    <t>R-BB-2.9</t>
  </si>
  <si>
    <t>Blind Brook, Rye Nature Center, Rye, NY</t>
  </si>
  <si>
    <t>R-BB-4.27</t>
  </si>
  <si>
    <t>Blind Brook at Purchase Street, Rye, NY</t>
  </si>
  <si>
    <t>R-BB-5.79</t>
  </si>
  <si>
    <t>Blind Brook at North Ridge Street and Ridge Boulevard, Rye, NY</t>
  </si>
  <si>
    <t>R-BR-0.55</t>
  </si>
  <si>
    <t>Byram River at Columbus Park, Port Chester, NY</t>
  </si>
  <si>
    <t>R-BR-1.01</t>
  </si>
  <si>
    <t>Byram River at South Water Street, Greenwich, CT</t>
  </si>
  <si>
    <t>R-BR-3.15</t>
  </si>
  <si>
    <t>Byram River at Comley Avenue, Greenwich, CT</t>
  </si>
  <si>
    <t>R-BR-7.55</t>
  </si>
  <si>
    <t>Byram River at Cliffdale Road, Greenwich, CT</t>
  </si>
  <si>
    <t>R-BREB-0.20</t>
  </si>
  <si>
    <t>East Branch Byram River at Riversville Road, Greenwich, CT</t>
  </si>
  <si>
    <t>R-BSB-0.06</t>
  </si>
  <si>
    <t>Beaver Swamp Brook at Boston Post Road, Mamaroneck Village, NY</t>
  </si>
  <si>
    <t>R-BSB-0.46</t>
  </si>
  <si>
    <t>Beaver Swamp Brook at Rye Neck High School, Mamaroneck Village, NY</t>
  </si>
  <si>
    <t>R-BSB-1.67</t>
  </si>
  <si>
    <t>Beaver Swamp Brook at Truxton Street, Harrison, NY</t>
  </si>
  <si>
    <t>R-BSB-2.2</t>
  </si>
  <si>
    <t>Beaver Swamp Brook at Greenwood Union Cemetery, Harrison, NY</t>
  </si>
  <si>
    <t>R-BSBTa-0.02</t>
  </si>
  <si>
    <t>Tributary to Beaver Swamp Brook, Harrison, NY</t>
  </si>
  <si>
    <t>R-GA-0.40</t>
  </si>
  <si>
    <t>Gabblers Creek at Sandhill Road, Queens, NYC, NY</t>
  </si>
  <si>
    <t>R-GC-0.25</t>
  </si>
  <si>
    <t>Guion Creek at South Barry Avenue Bridge, Mamaroneck Village, NY</t>
  </si>
  <si>
    <t>R-HNB-1.6</t>
  </si>
  <si>
    <t>Horseneck Brook at Eagle Hill, Greenwich, CT</t>
  </si>
  <si>
    <t>R-HUT-3.87</t>
  </si>
  <si>
    <t>Glover Field, Mount Vernon, NY</t>
  </si>
  <si>
    <t>R-HUT-4.40</t>
  </si>
  <si>
    <t>Outfall at Farrell and Beechwood, Mount Vernon, NY</t>
  </si>
  <si>
    <t>R-HUT-4.42</t>
  </si>
  <si>
    <t>Upstream of Farrell and Beechwood, Mount Vernon, NY</t>
  </si>
  <si>
    <t>R-HUT-4.55</t>
  </si>
  <si>
    <t>Pelham Lake at Wilson's Wood Park, Mount Vernon NY</t>
  </si>
  <si>
    <t>R-MIR-1.40</t>
  </si>
  <si>
    <t>Mianus River at Cos Cob Marina, Greenwich, CT</t>
  </si>
  <si>
    <t>R-MR-0.24</t>
  </si>
  <si>
    <t>Mamaroneck River at Phillips Park Road, Mamaroneck Village, NY</t>
  </si>
  <si>
    <t>R-MR-0.61</t>
  </si>
  <si>
    <t>Mamaroneck River at Station Park Road, Mamaroneck Village, NY</t>
  </si>
  <si>
    <t>R-MR-0.76</t>
  </si>
  <si>
    <t>Mamaroneck River at North Barry Avenue Extended, Mamaroneck Village, NY</t>
  </si>
  <si>
    <t>R-MR-2.01</t>
  </si>
  <si>
    <t>Mamaroneck River at Joint Water Works, Mamaroneck Village, NY</t>
  </si>
  <si>
    <t>R-MR-2.66</t>
  </si>
  <si>
    <t>Mamaroneck River at Saxon Woods Park, Mamaroneck Town, NY</t>
  </si>
  <si>
    <t>R-MR-3.82</t>
  </si>
  <si>
    <t>Mamaroneck River at Saxon Woods Road, White Plains, NY</t>
  </si>
  <si>
    <t>R-MR-5.12</t>
  </si>
  <si>
    <t>Mamaroneck River at Reynal Road, White Plains, NY</t>
  </si>
  <si>
    <t>R-OC-0.22</t>
  </si>
  <si>
    <t>Otter Creek at South Barry Avenue Bridge, Mamaroneck Village, NY</t>
  </si>
  <si>
    <t>R-PC-0.01</t>
  </si>
  <si>
    <t>Pemberwick Creek at Pemberwick Road, Greenwich, CT</t>
  </si>
  <si>
    <t>R-PR-0.1</t>
  </si>
  <si>
    <t>Premium River at Pryer Manor Road, New Rochelle, NY</t>
  </si>
  <si>
    <t>R-SHR-0.07</t>
  </si>
  <si>
    <t>Sheldrake River at Columbus Park, Mamaroneck Village, NY</t>
  </si>
  <si>
    <t>R-SHR-2.28</t>
  </si>
  <si>
    <t>Sheldrake River at Bonnie Briar Lane, Mamaroneck Town, NY</t>
  </si>
  <si>
    <t>R-SHR-2.91</t>
  </si>
  <si>
    <t>Sheldrake Lake, New Rochelle, NY</t>
  </si>
  <si>
    <t>S-WLISd</t>
  </si>
  <si>
    <t>Steppingstone Park, Kings Point, NY</t>
  </si>
  <si>
    <r>
      <t xml:space="preserve">Maximum            </t>
    </r>
    <r>
      <rPr>
        <b/>
        <i/>
        <sz val="12"/>
        <rFont val="Aptos Narrow"/>
        <family val="2"/>
        <scheme val="minor"/>
      </rPr>
      <t>E coli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</si>
</sst>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2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i/>
      <sz val="12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sz val="12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10"/>
      <name val="Aptos Narrow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D3959E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rgb="FFFCE4D6"/>
        <bgColor indexed="64"/>
      </patternFill>
    </fill>
    <fill>
      <patternFill patternType="solid">
        <fgColor rgb="FFFFF2CC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double">
        <color indexed="64"/>
      </bottom>
      <diagonal/>
    </border>
    <border>
      <left style="thin">
        <color auto="1"/>
      </left>
      <right/>
      <top style="medium">
        <color indexed="64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double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88">
    <xf numFmtId="0" fontId="0" fillId="0" borderId="0" xfId="0"/>
    <xf numFmtId="0" fontId="2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2" fillId="2" borderId="3" xfId="1" applyFont="1" applyFill="1" applyBorder="1" applyAlignment="1">
      <alignment horizontal="center" vertical="center" wrapText="1"/>
    </xf>
    <xf numFmtId="9" fontId="2" fillId="2" borderId="3" xfId="1" applyNumberFormat="1" applyFont="1" applyFill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6" fillId="0" borderId="5" xfId="1" applyFont="1" applyBorder="1" applyAlignment="1">
      <alignment horizontal="center" vertical="center" wrapText="1"/>
    </xf>
    <xf numFmtId="0" fontId="1" fillId="0" borderId="6" xfId="1" applyBorder="1" applyAlignment="1">
      <alignment horizontal="center" vertical="center" wrapText="1"/>
    </xf>
    <xf numFmtId="0" fontId="6" fillId="0" borderId="5" xfId="1" applyFont="1" applyBorder="1" applyAlignment="1">
      <alignment horizontal="center" vertical="center"/>
    </xf>
    <xf numFmtId="0" fontId="6" fillId="2" borderId="7" xfId="1" applyFont="1" applyFill="1" applyBorder="1" applyAlignment="1">
      <alignment horizontal="center" vertical="center"/>
    </xf>
    <xf numFmtId="9" fontId="6" fillId="2" borderId="7" xfId="1" applyNumberFormat="1" applyFont="1" applyFill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6" fillId="0" borderId="9" xfId="1" applyFont="1" applyBorder="1" applyAlignment="1">
      <alignment horizontal="center" vertical="center" wrapText="1"/>
    </xf>
    <xf numFmtId="0" fontId="1" fillId="0" borderId="10" xfId="1" applyBorder="1" applyAlignment="1">
      <alignment horizontal="center" vertical="center" wrapText="1"/>
    </xf>
    <xf numFmtId="0" fontId="6" fillId="2" borderId="11" xfId="1" applyFont="1" applyFill="1" applyBorder="1" applyAlignment="1">
      <alignment horizontal="center" vertical="center"/>
    </xf>
    <xf numFmtId="0" fontId="1" fillId="0" borderId="9" xfId="1" applyBorder="1" applyAlignment="1">
      <alignment horizontal="center" vertical="center"/>
    </xf>
    <xf numFmtId="0" fontId="6" fillId="0" borderId="9" xfId="1" applyFont="1" applyBorder="1" applyAlignment="1">
      <alignment horizontal="center" vertical="center"/>
    </xf>
    <xf numFmtId="0" fontId="6" fillId="0" borderId="10" xfId="1" applyFont="1" applyBorder="1" applyAlignment="1">
      <alignment horizontal="center" vertical="center"/>
    </xf>
    <xf numFmtId="0" fontId="6" fillId="3" borderId="9" xfId="1" applyFont="1" applyFill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1" fillId="0" borderId="9" xfId="1" applyBorder="1" applyAlignment="1">
      <alignment horizontal="center" vertical="center" wrapText="1"/>
    </xf>
    <xf numFmtId="0" fontId="6" fillId="0" borderId="10" xfId="1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9" fontId="6" fillId="2" borderId="11" xfId="1" applyNumberFormat="1" applyFont="1" applyFill="1" applyBorder="1" applyAlignment="1">
      <alignment horizontal="center" vertical="center"/>
    </xf>
    <xf numFmtId="0" fontId="6" fillId="0" borderId="11" xfId="1" applyFont="1" applyBorder="1" applyAlignment="1">
      <alignment horizontal="center" vertical="center" wrapText="1"/>
    </xf>
    <xf numFmtId="0" fontId="1" fillId="0" borderId="0" xfId="1" applyAlignment="1">
      <alignment horizontal="center" vertical="center"/>
    </xf>
    <xf numFmtId="0" fontId="1" fillId="0" borderId="11" xfId="1" applyBorder="1" applyAlignment="1">
      <alignment horizontal="center" vertical="center"/>
    </xf>
    <xf numFmtId="0" fontId="1" fillId="0" borderId="13" xfId="1" applyBorder="1" applyAlignment="1">
      <alignment horizontal="center" vertical="center"/>
    </xf>
    <xf numFmtId="0" fontId="1" fillId="0" borderId="14" xfId="0" applyFont="1" applyBorder="1" applyAlignment="1">
      <alignment horizontal="center" vertical="center" wrapText="1"/>
    </xf>
    <xf numFmtId="0" fontId="6" fillId="2" borderId="15" xfId="1" applyFont="1" applyFill="1" applyBorder="1" applyAlignment="1">
      <alignment horizontal="center" vertical="center"/>
    </xf>
    <xf numFmtId="9" fontId="6" fillId="2" borderId="15" xfId="1" applyNumberFormat="1" applyFont="1" applyFill="1" applyBorder="1" applyAlignment="1">
      <alignment horizontal="center" vertical="center"/>
    </xf>
    <xf numFmtId="0" fontId="6" fillId="0" borderId="14" xfId="1" applyFont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6" fillId="3" borderId="0" xfId="1" applyFont="1" applyFill="1" applyAlignment="1">
      <alignment horizontal="center" vertical="center"/>
    </xf>
    <xf numFmtId="0" fontId="1" fillId="0" borderId="0" xfId="1" applyAlignment="1">
      <alignment horizontal="center" vertical="center" wrapText="1"/>
    </xf>
    <xf numFmtId="0" fontId="6" fillId="4" borderId="0" xfId="1" applyFont="1" applyFill="1" applyAlignment="1">
      <alignment horizontal="center" vertical="center"/>
    </xf>
    <xf numFmtId="0" fontId="6" fillId="5" borderId="0" xfId="1" applyFont="1" applyFill="1" applyAlignment="1">
      <alignment horizontal="center" vertical="center"/>
    </xf>
    <xf numFmtId="9" fontId="6" fillId="4" borderId="0" xfId="1" applyNumberFormat="1" applyFont="1" applyFill="1" applyAlignment="1">
      <alignment horizontal="center" vertical="center"/>
    </xf>
    <xf numFmtId="9" fontId="6" fillId="5" borderId="0" xfId="1" applyNumberFormat="1" applyFont="1" applyFill="1" applyAlignment="1">
      <alignment horizontal="center" vertical="center"/>
    </xf>
    <xf numFmtId="0" fontId="6" fillId="6" borderId="0" xfId="1" applyFont="1" applyFill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6" fillId="7" borderId="7" xfId="1" applyFont="1" applyFill="1" applyBorder="1" applyAlignment="1">
      <alignment horizontal="center" vertical="center"/>
    </xf>
    <xf numFmtId="0" fontId="2" fillId="7" borderId="3" xfId="1" applyFont="1" applyFill="1" applyBorder="1" applyAlignment="1">
      <alignment horizontal="center" vertical="center" wrapText="1"/>
    </xf>
    <xf numFmtId="0" fontId="6" fillId="7" borderId="11" xfId="1" applyFont="1" applyFill="1" applyBorder="1" applyAlignment="1">
      <alignment horizontal="center" vertical="center"/>
    </xf>
    <xf numFmtId="0" fontId="6" fillId="7" borderId="15" xfId="1" applyFont="1" applyFill="1" applyBorder="1" applyAlignment="1">
      <alignment horizontal="center" vertical="center"/>
    </xf>
    <xf numFmtId="9" fontId="2" fillId="7" borderId="3" xfId="1" applyNumberFormat="1" applyFont="1" applyFill="1" applyBorder="1" applyAlignment="1">
      <alignment horizontal="center" vertical="center" wrapText="1"/>
    </xf>
    <xf numFmtId="9" fontId="6" fillId="7" borderId="7" xfId="1" applyNumberFormat="1" applyFont="1" applyFill="1" applyBorder="1" applyAlignment="1">
      <alignment horizontal="center" vertical="center"/>
    </xf>
    <xf numFmtId="9" fontId="6" fillId="7" borderId="11" xfId="1" applyNumberFormat="1" applyFont="1" applyFill="1" applyBorder="1" applyAlignment="1">
      <alignment horizontal="center" vertical="center"/>
    </xf>
    <xf numFmtId="9" fontId="6" fillId="7" borderId="15" xfId="1" applyNumberFormat="1" applyFont="1" applyFill="1" applyBorder="1" applyAlignment="1">
      <alignment horizontal="center" vertical="center"/>
    </xf>
    <xf numFmtId="0" fontId="2" fillId="8" borderId="3" xfId="1" applyFont="1" applyFill="1" applyBorder="1" applyAlignment="1">
      <alignment horizontal="center" vertical="center" wrapText="1"/>
    </xf>
    <xf numFmtId="0" fontId="6" fillId="8" borderId="7" xfId="1" applyFont="1" applyFill="1" applyBorder="1" applyAlignment="1">
      <alignment horizontal="center" vertical="center"/>
    </xf>
    <xf numFmtId="0" fontId="6" fillId="8" borderId="11" xfId="1" applyFont="1" applyFill="1" applyBorder="1" applyAlignment="1">
      <alignment horizontal="center" vertical="center"/>
    </xf>
    <xf numFmtId="0" fontId="6" fillId="8" borderId="15" xfId="1" applyFont="1" applyFill="1" applyBorder="1" applyAlignment="1">
      <alignment horizontal="center" vertical="center"/>
    </xf>
    <xf numFmtId="1" fontId="6" fillId="9" borderId="9" xfId="1" applyNumberFormat="1" applyFont="1" applyFill="1" applyBorder="1" applyAlignment="1">
      <alignment horizontal="center" vertical="center" wrapText="1"/>
    </xf>
    <xf numFmtId="0" fontId="2" fillId="9" borderId="1" xfId="1" applyFont="1" applyFill="1" applyBorder="1" applyAlignment="1">
      <alignment horizontal="center" vertical="center" wrapText="1"/>
    </xf>
    <xf numFmtId="1" fontId="6" fillId="9" borderId="5" xfId="1" applyNumberFormat="1" applyFont="1" applyFill="1" applyBorder="1" applyAlignment="1">
      <alignment horizontal="center" vertical="center" wrapText="1"/>
    </xf>
    <xf numFmtId="1" fontId="6" fillId="9" borderId="9" xfId="1" applyNumberFormat="1" applyFont="1" applyFill="1" applyBorder="1" applyAlignment="1">
      <alignment horizontal="center" vertical="center"/>
    </xf>
    <xf numFmtId="1" fontId="6" fillId="9" borderId="13" xfId="1" applyNumberFormat="1" applyFont="1" applyFill="1" applyBorder="1" applyAlignment="1">
      <alignment horizontal="center" vertical="center" wrapText="1"/>
    </xf>
    <xf numFmtId="0" fontId="2" fillId="9" borderId="3" xfId="1" applyFont="1" applyFill="1" applyBorder="1" applyAlignment="1">
      <alignment horizontal="center" vertical="center" wrapText="1"/>
    </xf>
    <xf numFmtId="0" fontId="2" fillId="9" borderId="4" xfId="1" applyFont="1" applyFill="1" applyBorder="1" applyAlignment="1">
      <alignment horizontal="center" vertical="center" wrapText="1"/>
    </xf>
    <xf numFmtId="0" fontId="6" fillId="9" borderId="7" xfId="1" applyFont="1" applyFill="1" applyBorder="1" applyAlignment="1">
      <alignment horizontal="center" vertical="center" wrapText="1"/>
    </xf>
    <xf numFmtId="0" fontId="6" fillId="9" borderId="6" xfId="1" applyFont="1" applyFill="1" applyBorder="1" applyAlignment="1">
      <alignment horizontal="center" vertical="center"/>
    </xf>
    <xf numFmtId="0" fontId="6" fillId="9" borderId="11" xfId="1" applyFont="1" applyFill="1" applyBorder="1" applyAlignment="1">
      <alignment horizontal="center" vertical="center"/>
    </xf>
    <xf numFmtId="0" fontId="6" fillId="9" borderId="10" xfId="1" applyFont="1" applyFill="1" applyBorder="1" applyAlignment="1">
      <alignment horizontal="center" vertical="center"/>
    </xf>
    <xf numFmtId="1" fontId="6" fillId="9" borderId="11" xfId="1" applyNumberFormat="1" applyFont="1" applyFill="1" applyBorder="1" applyAlignment="1">
      <alignment horizontal="center" vertical="center"/>
    </xf>
    <xf numFmtId="3" fontId="6" fillId="9" borderId="10" xfId="1" applyNumberFormat="1" applyFont="1" applyFill="1" applyBorder="1" applyAlignment="1">
      <alignment horizontal="center" vertical="center"/>
    </xf>
    <xf numFmtId="0" fontId="6" fillId="9" borderId="15" xfId="1" applyFont="1" applyFill="1" applyBorder="1" applyAlignment="1">
      <alignment horizontal="center" vertical="center"/>
    </xf>
    <xf numFmtId="0" fontId="6" fillId="9" borderId="14" xfId="1" applyFont="1" applyFill="1" applyBorder="1" applyAlignment="1">
      <alignment horizontal="center" vertical="center"/>
    </xf>
    <xf numFmtId="0" fontId="2" fillId="10" borderId="1" xfId="1" applyFont="1" applyFill="1" applyBorder="1" applyAlignment="1">
      <alignment horizontal="center" vertical="center" wrapText="1"/>
    </xf>
    <xf numFmtId="0" fontId="2" fillId="10" borderId="3" xfId="1" applyFont="1" applyFill="1" applyBorder="1" applyAlignment="1">
      <alignment horizontal="center" vertical="center" wrapText="1"/>
    </xf>
    <xf numFmtId="0" fontId="2" fillId="10" borderId="4" xfId="1" applyFont="1" applyFill="1" applyBorder="1" applyAlignment="1">
      <alignment horizontal="center" vertical="center" wrapText="1"/>
    </xf>
    <xf numFmtId="1" fontId="6" fillId="10" borderId="5" xfId="1" applyNumberFormat="1" applyFont="1" applyFill="1" applyBorder="1" applyAlignment="1">
      <alignment horizontal="center" vertical="center" wrapText="1"/>
    </xf>
    <xf numFmtId="0" fontId="6" fillId="10" borderId="7" xfId="1" applyFont="1" applyFill="1" applyBorder="1" applyAlignment="1">
      <alignment horizontal="center" vertical="center" wrapText="1"/>
    </xf>
    <xf numFmtId="0" fontId="6" fillId="10" borderId="8" xfId="1" applyFont="1" applyFill="1" applyBorder="1" applyAlignment="1">
      <alignment horizontal="center" vertical="center"/>
    </xf>
    <xf numFmtId="1" fontId="6" fillId="10" borderId="9" xfId="1" applyNumberFormat="1" applyFont="1" applyFill="1" applyBorder="1" applyAlignment="1">
      <alignment horizontal="center" vertical="center"/>
    </xf>
    <xf numFmtId="0" fontId="6" fillId="10" borderId="11" xfId="1" applyFont="1" applyFill="1" applyBorder="1" applyAlignment="1">
      <alignment horizontal="center" vertical="center"/>
    </xf>
    <xf numFmtId="0" fontId="6" fillId="10" borderId="12" xfId="1" applyFont="1" applyFill="1" applyBorder="1" applyAlignment="1">
      <alignment horizontal="center" vertical="center"/>
    </xf>
    <xf numFmtId="1" fontId="6" fillId="10" borderId="11" xfId="1" applyNumberFormat="1" applyFont="1" applyFill="1" applyBorder="1" applyAlignment="1">
      <alignment horizontal="center" vertical="center"/>
    </xf>
    <xf numFmtId="3" fontId="6" fillId="10" borderId="11" xfId="1" applyNumberFormat="1" applyFont="1" applyFill="1" applyBorder="1" applyAlignment="1">
      <alignment horizontal="center" vertical="center"/>
    </xf>
    <xf numFmtId="1" fontId="6" fillId="10" borderId="9" xfId="0" applyNumberFormat="1" applyFont="1" applyFill="1" applyBorder="1" applyAlignment="1">
      <alignment horizontal="center" vertical="center"/>
    </xf>
    <xf numFmtId="1" fontId="6" fillId="10" borderId="9" xfId="1" applyNumberFormat="1" applyFont="1" applyFill="1" applyBorder="1" applyAlignment="1">
      <alignment horizontal="center" vertical="center" wrapText="1"/>
    </xf>
    <xf numFmtId="3" fontId="6" fillId="10" borderId="12" xfId="1" applyNumberFormat="1" applyFont="1" applyFill="1" applyBorder="1" applyAlignment="1">
      <alignment horizontal="center" vertical="center"/>
    </xf>
    <xf numFmtId="1" fontId="6" fillId="10" borderId="13" xfId="1" applyNumberFormat="1" applyFont="1" applyFill="1" applyBorder="1" applyAlignment="1">
      <alignment horizontal="center" vertical="center"/>
    </xf>
    <xf numFmtId="0" fontId="6" fillId="10" borderId="15" xfId="1" applyFont="1" applyFill="1" applyBorder="1" applyAlignment="1">
      <alignment horizontal="center" vertical="center"/>
    </xf>
    <xf numFmtId="0" fontId="6" fillId="10" borderId="16" xfId="1" applyFont="1" applyFill="1" applyBorder="1" applyAlignment="1">
      <alignment horizontal="center" vertical="center"/>
    </xf>
  </cellXfs>
  <cellStyles count="2">
    <cellStyle name="Normal" xfId="0" builtinId="0"/>
    <cellStyle name="Normal 2" xfId="1" xr:uid="{E5F9C733-3102-465A-8140-6954757691F3}"/>
  </cellStyles>
  <dxfs count="0"/>
  <tableStyles count="0" defaultTableStyle="TableStyleMedium2" defaultPivotStyle="PivotStyleLight16"/>
  <colors>
    <mruColors>
      <color rgb="FFD3959E"/>
      <color rgb="FFFFF2CC"/>
      <color rgb="FFFCE4D6"/>
      <color rgb="FFD9E1F2"/>
      <color rgb="FFE2EFD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449615-C225-4822-BFC6-E76E68AE177B}">
  <sheetPr>
    <pageSetUpPr fitToPage="1"/>
  </sheetPr>
  <dimension ref="A1:O156"/>
  <sheetViews>
    <sheetView tabSelected="1" view="pageLayout" zoomScaleNormal="80" workbookViewId="0">
      <selection activeCell="J1" sqref="J1"/>
    </sheetView>
  </sheetViews>
  <sheetFormatPr defaultColWidth="10.109375" defaultRowHeight="15.6" x14ac:dyDescent="0.3"/>
  <cols>
    <col min="1" max="1" width="14.44140625" style="28" customWidth="1"/>
    <col min="2" max="2" width="30.44140625" style="37" customWidth="1"/>
    <col min="3" max="3" width="9.44140625" style="28" bestFit="1" customWidth="1"/>
    <col min="4" max="4" width="7.88671875" style="38" customWidth="1"/>
    <col min="5" max="5" width="7.88671875" style="39" customWidth="1"/>
    <col min="6" max="6" width="7.88671875" style="40" customWidth="1"/>
    <col min="7" max="7" width="7.88671875" style="41" customWidth="1"/>
    <col min="8" max="8" width="7.88671875" style="42" customWidth="1"/>
    <col min="9" max="9" width="7.88671875" style="43" customWidth="1"/>
    <col min="10" max="15" width="15" style="36" customWidth="1"/>
    <col min="16" max="16384" width="10.109375" style="14"/>
  </cols>
  <sheetData>
    <row r="1" spans="1:15" s="7" customFormat="1" ht="48" customHeight="1" thickBot="1" x14ac:dyDescent="0.35">
      <c r="A1" s="1" t="s">
        <v>0</v>
      </c>
      <c r="B1" s="2" t="s">
        <v>1</v>
      </c>
      <c r="C1" s="3" t="s">
        <v>2</v>
      </c>
      <c r="D1" s="4" t="s">
        <v>3</v>
      </c>
      <c r="E1" s="45" t="s">
        <v>4</v>
      </c>
      <c r="F1" s="5" t="s">
        <v>5</v>
      </c>
      <c r="G1" s="48" t="s">
        <v>6</v>
      </c>
      <c r="H1" s="52" t="s">
        <v>7</v>
      </c>
      <c r="I1" s="6" t="s">
        <v>8</v>
      </c>
      <c r="J1" s="57" t="s">
        <v>9</v>
      </c>
      <c r="K1" s="61" t="s">
        <v>10</v>
      </c>
      <c r="L1" s="62" t="s">
        <v>11</v>
      </c>
      <c r="M1" s="71" t="s">
        <v>12</v>
      </c>
      <c r="N1" s="72" t="s">
        <v>144</v>
      </c>
      <c r="O1" s="73" t="s">
        <v>13</v>
      </c>
    </row>
    <row r="2" spans="1:15" ht="48" customHeight="1" thickTop="1" x14ac:dyDescent="0.3">
      <c r="A2" s="8" t="s">
        <v>14</v>
      </c>
      <c r="B2" s="9" t="s">
        <v>15</v>
      </c>
      <c r="C2" s="10">
        <v>12</v>
      </c>
      <c r="D2" s="11">
        <v>3</v>
      </c>
      <c r="E2" s="44">
        <f t="shared" ref="E2:E64" si="0">C2-D2</f>
        <v>9</v>
      </c>
      <c r="F2" s="12">
        <f t="shared" ref="F2:F64" si="1">D2/C2</f>
        <v>0.25</v>
      </c>
      <c r="G2" s="49">
        <f t="shared" ref="G2:G64" si="2">E2/C2</f>
        <v>0.75</v>
      </c>
      <c r="H2" s="53">
        <v>2</v>
      </c>
      <c r="I2" s="13">
        <f t="shared" ref="I2:I64" si="3">D2-H2</f>
        <v>1</v>
      </c>
      <c r="J2" s="58">
        <v>19</v>
      </c>
      <c r="K2" s="63">
        <v>576</v>
      </c>
      <c r="L2" s="64" t="s">
        <v>16</v>
      </c>
      <c r="M2" s="74"/>
      <c r="N2" s="75"/>
      <c r="O2" s="76"/>
    </row>
    <row r="3" spans="1:15" ht="48" customHeight="1" x14ac:dyDescent="0.3">
      <c r="A3" s="15" t="s">
        <v>17</v>
      </c>
      <c r="B3" s="16" t="s">
        <v>18</v>
      </c>
      <c r="C3" s="10">
        <v>12</v>
      </c>
      <c r="D3" s="17">
        <v>7</v>
      </c>
      <c r="E3" s="44">
        <f t="shared" si="0"/>
        <v>5</v>
      </c>
      <c r="F3" s="12">
        <f t="shared" si="1"/>
        <v>0.58333333333333337</v>
      </c>
      <c r="G3" s="49">
        <f t="shared" si="2"/>
        <v>0.41666666666666669</v>
      </c>
      <c r="H3" s="53">
        <v>3</v>
      </c>
      <c r="I3" s="13">
        <f t="shared" si="3"/>
        <v>4</v>
      </c>
      <c r="J3" s="56">
        <v>145</v>
      </c>
      <c r="K3" s="65">
        <v>6294</v>
      </c>
      <c r="L3" s="64" t="s">
        <v>16</v>
      </c>
      <c r="M3" s="77"/>
      <c r="N3" s="78"/>
      <c r="O3" s="79"/>
    </row>
    <row r="4" spans="1:15" ht="48" customHeight="1" x14ac:dyDescent="0.3">
      <c r="A4" s="18" t="s">
        <v>19</v>
      </c>
      <c r="B4" s="16" t="s">
        <v>20</v>
      </c>
      <c r="C4" s="10">
        <v>11</v>
      </c>
      <c r="D4" s="17">
        <v>2</v>
      </c>
      <c r="E4" s="44">
        <f t="shared" si="0"/>
        <v>9</v>
      </c>
      <c r="F4" s="12">
        <f t="shared" si="1"/>
        <v>0.18181818181818182</v>
      </c>
      <c r="G4" s="49">
        <f t="shared" si="2"/>
        <v>0.81818181818181823</v>
      </c>
      <c r="H4" s="54">
        <v>1</v>
      </c>
      <c r="I4" s="13">
        <f t="shared" si="3"/>
        <v>1</v>
      </c>
      <c r="J4" s="56">
        <v>50</v>
      </c>
      <c r="K4" s="65">
        <v>19863</v>
      </c>
      <c r="L4" s="64" t="s">
        <v>16</v>
      </c>
      <c r="M4" s="77"/>
      <c r="N4" s="78"/>
      <c r="O4" s="79"/>
    </row>
    <row r="5" spans="1:15" ht="48" customHeight="1" x14ac:dyDescent="0.3">
      <c r="A5" s="15" t="s">
        <v>21</v>
      </c>
      <c r="B5" s="16" t="s">
        <v>22</v>
      </c>
      <c r="C5" s="19">
        <v>12</v>
      </c>
      <c r="D5" s="17">
        <v>2</v>
      </c>
      <c r="E5" s="44">
        <f t="shared" si="0"/>
        <v>10</v>
      </c>
      <c r="F5" s="12">
        <f t="shared" si="1"/>
        <v>0.16666666666666666</v>
      </c>
      <c r="G5" s="49">
        <f t="shared" si="2"/>
        <v>0.83333333333333337</v>
      </c>
      <c r="H5" s="54">
        <v>2</v>
      </c>
      <c r="I5" s="13">
        <f t="shared" si="3"/>
        <v>0</v>
      </c>
      <c r="J5" s="56">
        <v>95</v>
      </c>
      <c r="K5" s="65">
        <v>24196</v>
      </c>
      <c r="L5" s="66">
        <v>10</v>
      </c>
      <c r="M5" s="77"/>
      <c r="N5" s="78"/>
      <c r="O5" s="79"/>
    </row>
    <row r="6" spans="1:15" ht="48" customHeight="1" x14ac:dyDescent="0.3">
      <c r="A6" s="15" t="s">
        <v>23</v>
      </c>
      <c r="B6" s="16" t="s">
        <v>24</v>
      </c>
      <c r="C6" s="19">
        <v>12</v>
      </c>
      <c r="D6" s="17">
        <v>5</v>
      </c>
      <c r="E6" s="44">
        <f t="shared" si="0"/>
        <v>7</v>
      </c>
      <c r="F6" s="12">
        <f t="shared" si="1"/>
        <v>0.41666666666666669</v>
      </c>
      <c r="G6" s="49">
        <f t="shared" si="2"/>
        <v>0.58333333333333337</v>
      </c>
      <c r="H6" s="54">
        <v>3</v>
      </c>
      <c r="I6" s="20">
        <f t="shared" si="3"/>
        <v>2</v>
      </c>
      <c r="J6" s="56">
        <v>125</v>
      </c>
      <c r="K6" s="65">
        <v>3448</v>
      </c>
      <c r="L6" s="66" t="s">
        <v>16</v>
      </c>
      <c r="M6" s="77"/>
      <c r="N6" s="78"/>
      <c r="O6" s="79"/>
    </row>
    <row r="7" spans="1:15" ht="48" customHeight="1" x14ac:dyDescent="0.3">
      <c r="A7" s="21" t="s">
        <v>25</v>
      </c>
      <c r="B7" s="16" t="s">
        <v>26</v>
      </c>
      <c r="C7" s="19">
        <v>12</v>
      </c>
      <c r="D7" s="17">
        <v>2</v>
      </c>
      <c r="E7" s="44">
        <f t="shared" si="0"/>
        <v>10</v>
      </c>
      <c r="F7" s="12">
        <f t="shared" si="1"/>
        <v>0.16666666666666666</v>
      </c>
      <c r="G7" s="49">
        <f t="shared" si="2"/>
        <v>0.83333333333333337</v>
      </c>
      <c r="H7" s="54">
        <v>1</v>
      </c>
      <c r="I7" s="20">
        <f t="shared" si="3"/>
        <v>1</v>
      </c>
      <c r="J7" s="56">
        <v>22</v>
      </c>
      <c r="K7" s="65">
        <v>6488</v>
      </c>
      <c r="L7" s="66" t="s">
        <v>16</v>
      </c>
      <c r="M7" s="77"/>
      <c r="N7" s="78"/>
      <c r="O7" s="79"/>
    </row>
    <row r="8" spans="1:15" ht="48" customHeight="1" x14ac:dyDescent="0.3">
      <c r="A8" s="21" t="s">
        <v>27</v>
      </c>
      <c r="B8" s="16" t="s">
        <v>28</v>
      </c>
      <c r="C8" s="19">
        <v>12</v>
      </c>
      <c r="D8" s="17">
        <v>3</v>
      </c>
      <c r="E8" s="44">
        <f t="shared" si="0"/>
        <v>9</v>
      </c>
      <c r="F8" s="12">
        <f t="shared" si="1"/>
        <v>0.25</v>
      </c>
      <c r="G8" s="49">
        <f t="shared" si="2"/>
        <v>0.75</v>
      </c>
      <c r="H8" s="54">
        <v>1</v>
      </c>
      <c r="I8" s="20">
        <f t="shared" si="3"/>
        <v>2</v>
      </c>
      <c r="J8" s="56">
        <v>40</v>
      </c>
      <c r="K8" s="65">
        <v>350</v>
      </c>
      <c r="L8" s="66" t="s">
        <v>16</v>
      </c>
      <c r="M8" s="77"/>
      <c r="N8" s="78"/>
      <c r="O8" s="79"/>
    </row>
    <row r="9" spans="1:15" ht="48" customHeight="1" x14ac:dyDescent="0.3">
      <c r="A9" s="15" t="s">
        <v>29</v>
      </c>
      <c r="B9" s="16" t="s">
        <v>30</v>
      </c>
      <c r="C9" s="19">
        <v>12</v>
      </c>
      <c r="D9" s="17">
        <v>2</v>
      </c>
      <c r="E9" s="44">
        <f t="shared" si="0"/>
        <v>10</v>
      </c>
      <c r="F9" s="12">
        <f t="shared" si="1"/>
        <v>0.16666666666666666</v>
      </c>
      <c r="G9" s="49">
        <f t="shared" si="2"/>
        <v>0.83333333333333337</v>
      </c>
      <c r="H9" s="54">
        <v>1</v>
      </c>
      <c r="I9" s="20">
        <f t="shared" si="3"/>
        <v>1</v>
      </c>
      <c r="J9" s="56">
        <v>12</v>
      </c>
      <c r="K9" s="65">
        <v>884</v>
      </c>
      <c r="L9" s="66" t="s">
        <v>16</v>
      </c>
      <c r="M9" s="77"/>
      <c r="N9" s="78"/>
      <c r="O9" s="79"/>
    </row>
    <row r="10" spans="1:15" ht="48" customHeight="1" x14ac:dyDescent="0.3">
      <c r="A10" s="15" t="s">
        <v>31</v>
      </c>
      <c r="B10" s="16" t="s">
        <v>32</v>
      </c>
      <c r="C10" s="19">
        <v>11</v>
      </c>
      <c r="D10" s="17">
        <v>1</v>
      </c>
      <c r="E10" s="44">
        <f t="shared" si="0"/>
        <v>10</v>
      </c>
      <c r="F10" s="12">
        <f t="shared" si="1"/>
        <v>9.0909090909090912E-2</v>
      </c>
      <c r="G10" s="49">
        <f t="shared" si="2"/>
        <v>0.90909090909090906</v>
      </c>
      <c r="H10" s="54">
        <v>1</v>
      </c>
      <c r="I10" s="20">
        <f t="shared" si="3"/>
        <v>0</v>
      </c>
      <c r="J10" s="56">
        <v>16</v>
      </c>
      <c r="K10" s="65">
        <v>218</v>
      </c>
      <c r="L10" s="66" t="s">
        <v>16</v>
      </c>
      <c r="M10" s="77"/>
      <c r="N10" s="78"/>
      <c r="O10" s="79"/>
    </row>
    <row r="11" spans="1:15" ht="48" customHeight="1" x14ac:dyDescent="0.3">
      <c r="A11" s="15" t="s">
        <v>33</v>
      </c>
      <c r="B11" s="16" t="s">
        <v>34</v>
      </c>
      <c r="C11" s="19">
        <v>9</v>
      </c>
      <c r="D11" s="17">
        <v>4</v>
      </c>
      <c r="E11" s="44">
        <f t="shared" si="0"/>
        <v>5</v>
      </c>
      <c r="F11" s="12">
        <f t="shared" si="1"/>
        <v>0.44444444444444442</v>
      </c>
      <c r="G11" s="49">
        <f t="shared" si="2"/>
        <v>0.55555555555555558</v>
      </c>
      <c r="H11" s="54">
        <v>2</v>
      </c>
      <c r="I11" s="20">
        <f t="shared" si="3"/>
        <v>2</v>
      </c>
      <c r="J11" s="56">
        <v>118</v>
      </c>
      <c r="K11" s="65">
        <v>2064</v>
      </c>
      <c r="L11" s="66">
        <v>10</v>
      </c>
      <c r="M11" s="77"/>
      <c r="N11" s="78"/>
      <c r="O11" s="79"/>
    </row>
    <row r="12" spans="1:15" ht="48" customHeight="1" x14ac:dyDescent="0.3">
      <c r="A12" s="15" t="s">
        <v>35</v>
      </c>
      <c r="B12" s="16" t="s">
        <v>36</v>
      </c>
      <c r="C12" s="19">
        <v>12</v>
      </c>
      <c r="D12" s="17">
        <v>12</v>
      </c>
      <c r="E12" s="44">
        <f t="shared" si="0"/>
        <v>0</v>
      </c>
      <c r="F12" s="12">
        <f t="shared" si="1"/>
        <v>1</v>
      </c>
      <c r="G12" s="49">
        <f t="shared" si="2"/>
        <v>0</v>
      </c>
      <c r="H12" s="54">
        <v>3</v>
      </c>
      <c r="I12" s="20">
        <f t="shared" si="3"/>
        <v>9</v>
      </c>
      <c r="J12" s="56">
        <v>479</v>
      </c>
      <c r="K12" s="67">
        <v>4884</v>
      </c>
      <c r="L12" s="66">
        <v>121</v>
      </c>
      <c r="M12" s="77"/>
      <c r="N12" s="80"/>
      <c r="O12" s="79"/>
    </row>
    <row r="13" spans="1:15" ht="48" customHeight="1" x14ac:dyDescent="0.3">
      <c r="A13" s="15" t="s">
        <v>37</v>
      </c>
      <c r="B13" s="22" t="s">
        <v>38</v>
      </c>
      <c r="C13" s="19">
        <v>12</v>
      </c>
      <c r="D13" s="17">
        <v>8</v>
      </c>
      <c r="E13" s="44">
        <f t="shared" si="0"/>
        <v>4</v>
      </c>
      <c r="F13" s="12">
        <f t="shared" si="1"/>
        <v>0.66666666666666663</v>
      </c>
      <c r="G13" s="49">
        <f t="shared" si="2"/>
        <v>0.33333333333333331</v>
      </c>
      <c r="H13" s="54">
        <v>3</v>
      </c>
      <c r="I13" s="20">
        <f t="shared" si="3"/>
        <v>5</v>
      </c>
      <c r="J13" s="56">
        <v>415</v>
      </c>
      <c r="K13" s="65">
        <v>12033</v>
      </c>
      <c r="L13" s="66">
        <v>41</v>
      </c>
      <c r="M13" s="77"/>
      <c r="N13" s="78"/>
      <c r="O13" s="79"/>
    </row>
    <row r="14" spans="1:15" ht="48" customHeight="1" x14ac:dyDescent="0.3">
      <c r="A14" s="15" t="s">
        <v>39</v>
      </c>
      <c r="B14" s="16" t="s">
        <v>40</v>
      </c>
      <c r="C14" s="19">
        <v>10</v>
      </c>
      <c r="D14" s="17">
        <v>9</v>
      </c>
      <c r="E14" s="44">
        <f t="shared" si="0"/>
        <v>1</v>
      </c>
      <c r="F14" s="12">
        <f t="shared" si="1"/>
        <v>0.9</v>
      </c>
      <c r="G14" s="49">
        <f t="shared" si="2"/>
        <v>0.1</v>
      </c>
      <c r="H14" s="54">
        <v>3</v>
      </c>
      <c r="I14" s="20">
        <f t="shared" si="3"/>
        <v>6</v>
      </c>
      <c r="J14" s="56">
        <v>648</v>
      </c>
      <c r="K14" s="65">
        <v>4884</v>
      </c>
      <c r="L14" s="66">
        <v>98</v>
      </c>
      <c r="M14" s="77"/>
      <c r="N14" s="78"/>
      <c r="O14" s="79"/>
    </row>
    <row r="15" spans="1:15" ht="48" customHeight="1" x14ac:dyDescent="0.3">
      <c r="A15" s="18" t="s">
        <v>41</v>
      </c>
      <c r="B15" s="22" t="s">
        <v>42</v>
      </c>
      <c r="C15" s="19">
        <v>12</v>
      </c>
      <c r="D15" s="17">
        <v>8</v>
      </c>
      <c r="E15" s="44">
        <f t="shared" si="0"/>
        <v>4</v>
      </c>
      <c r="F15" s="12">
        <f t="shared" si="1"/>
        <v>0.66666666666666663</v>
      </c>
      <c r="G15" s="49">
        <f t="shared" si="2"/>
        <v>0.33333333333333331</v>
      </c>
      <c r="H15" s="54">
        <v>2</v>
      </c>
      <c r="I15" s="20">
        <f t="shared" si="3"/>
        <v>6</v>
      </c>
      <c r="J15" s="56">
        <v>187</v>
      </c>
      <c r="K15" s="65">
        <v>1118</v>
      </c>
      <c r="L15" s="66">
        <v>31</v>
      </c>
      <c r="M15" s="77"/>
      <c r="N15" s="78"/>
      <c r="O15" s="79"/>
    </row>
    <row r="16" spans="1:15" ht="48" customHeight="1" x14ac:dyDescent="0.3">
      <c r="A16" s="18" t="s">
        <v>43</v>
      </c>
      <c r="B16" s="16" t="s">
        <v>44</v>
      </c>
      <c r="C16" s="19">
        <v>12</v>
      </c>
      <c r="D16" s="17">
        <v>1</v>
      </c>
      <c r="E16" s="44">
        <f t="shared" si="0"/>
        <v>11</v>
      </c>
      <c r="F16" s="12">
        <f t="shared" si="1"/>
        <v>8.3333333333333329E-2</v>
      </c>
      <c r="G16" s="49">
        <f t="shared" si="2"/>
        <v>0.91666666666666663</v>
      </c>
      <c r="H16" s="54">
        <v>0</v>
      </c>
      <c r="I16" s="20">
        <f t="shared" si="3"/>
        <v>1</v>
      </c>
      <c r="J16" s="56">
        <v>11</v>
      </c>
      <c r="K16" s="65">
        <v>145</v>
      </c>
      <c r="L16" s="66" t="s">
        <v>16</v>
      </c>
      <c r="M16" s="77"/>
      <c r="N16" s="78"/>
      <c r="O16" s="79"/>
    </row>
    <row r="17" spans="1:15" ht="48" customHeight="1" x14ac:dyDescent="0.3">
      <c r="A17" s="18" t="s">
        <v>45</v>
      </c>
      <c r="B17" s="22" t="s">
        <v>46</v>
      </c>
      <c r="C17" s="19">
        <v>12</v>
      </c>
      <c r="D17" s="17">
        <v>11</v>
      </c>
      <c r="E17" s="44">
        <f t="shared" si="0"/>
        <v>1</v>
      </c>
      <c r="F17" s="12">
        <f t="shared" si="1"/>
        <v>0.91666666666666663</v>
      </c>
      <c r="G17" s="49">
        <f t="shared" si="2"/>
        <v>8.3333333333333329E-2</v>
      </c>
      <c r="H17" s="54">
        <v>4</v>
      </c>
      <c r="I17" s="20">
        <f t="shared" si="3"/>
        <v>7</v>
      </c>
      <c r="J17" s="56">
        <v>521</v>
      </c>
      <c r="K17" s="67">
        <v>19863</v>
      </c>
      <c r="L17" s="66">
        <v>41</v>
      </c>
      <c r="M17" s="77"/>
      <c r="N17" s="81"/>
      <c r="O17" s="79"/>
    </row>
    <row r="18" spans="1:15" ht="48" customHeight="1" x14ac:dyDescent="0.3">
      <c r="A18" s="15" t="s">
        <v>47</v>
      </c>
      <c r="B18" s="16" t="s">
        <v>48</v>
      </c>
      <c r="C18" s="19">
        <v>12</v>
      </c>
      <c r="D18" s="17">
        <v>1</v>
      </c>
      <c r="E18" s="44">
        <f t="shared" si="0"/>
        <v>11</v>
      </c>
      <c r="F18" s="12">
        <f t="shared" si="1"/>
        <v>8.3333333333333329E-2</v>
      </c>
      <c r="G18" s="49">
        <f t="shared" si="2"/>
        <v>0.91666666666666663</v>
      </c>
      <c r="H18" s="54">
        <v>1</v>
      </c>
      <c r="I18" s="20">
        <f t="shared" si="3"/>
        <v>0</v>
      </c>
      <c r="J18" s="56">
        <v>13</v>
      </c>
      <c r="K18" s="65">
        <v>1850</v>
      </c>
      <c r="L18" s="66" t="s">
        <v>16</v>
      </c>
      <c r="M18" s="77"/>
      <c r="N18" s="78"/>
      <c r="O18" s="79"/>
    </row>
    <row r="19" spans="1:15" ht="48" customHeight="1" x14ac:dyDescent="0.3">
      <c r="A19" s="15" t="s">
        <v>49</v>
      </c>
      <c r="B19" s="16" t="s">
        <v>50</v>
      </c>
      <c r="C19" s="19">
        <v>12</v>
      </c>
      <c r="D19" s="17">
        <v>10</v>
      </c>
      <c r="E19" s="44">
        <f t="shared" si="0"/>
        <v>2</v>
      </c>
      <c r="F19" s="12">
        <f t="shared" si="1"/>
        <v>0.83333333333333337</v>
      </c>
      <c r="G19" s="49">
        <f t="shared" si="2"/>
        <v>0.16666666666666666</v>
      </c>
      <c r="H19" s="54">
        <v>2</v>
      </c>
      <c r="I19" s="20">
        <f t="shared" si="3"/>
        <v>8</v>
      </c>
      <c r="J19" s="56">
        <v>198</v>
      </c>
      <c r="K19" s="67">
        <v>10462</v>
      </c>
      <c r="L19" s="66">
        <v>20</v>
      </c>
      <c r="M19" s="77"/>
      <c r="N19" s="81"/>
      <c r="O19" s="79"/>
    </row>
    <row r="20" spans="1:15" ht="48" customHeight="1" x14ac:dyDescent="0.3">
      <c r="A20" s="15" t="s">
        <v>51</v>
      </c>
      <c r="B20" s="16" t="s">
        <v>52</v>
      </c>
      <c r="C20" s="19">
        <v>12</v>
      </c>
      <c r="D20" s="17">
        <v>6</v>
      </c>
      <c r="E20" s="44">
        <f t="shared" si="0"/>
        <v>6</v>
      </c>
      <c r="F20" s="12">
        <f t="shared" si="1"/>
        <v>0.5</v>
      </c>
      <c r="G20" s="49">
        <f t="shared" si="2"/>
        <v>0.5</v>
      </c>
      <c r="H20" s="54">
        <v>1</v>
      </c>
      <c r="I20" s="20">
        <f t="shared" si="3"/>
        <v>5</v>
      </c>
      <c r="J20" s="56">
        <v>78</v>
      </c>
      <c r="K20" s="65">
        <v>8664</v>
      </c>
      <c r="L20" s="66" t="s">
        <v>16</v>
      </c>
      <c r="M20" s="77"/>
      <c r="N20" s="78"/>
      <c r="O20" s="79"/>
    </row>
    <row r="21" spans="1:15" ht="48" customHeight="1" x14ac:dyDescent="0.3">
      <c r="A21" s="15" t="s">
        <v>53</v>
      </c>
      <c r="B21" s="16" t="s">
        <v>54</v>
      </c>
      <c r="C21" s="19">
        <v>12</v>
      </c>
      <c r="D21" s="17">
        <v>1</v>
      </c>
      <c r="E21" s="44">
        <f t="shared" si="0"/>
        <v>11</v>
      </c>
      <c r="F21" s="12">
        <f t="shared" si="1"/>
        <v>8.3333333333333329E-2</v>
      </c>
      <c r="G21" s="49">
        <f t="shared" si="2"/>
        <v>0.91666666666666663</v>
      </c>
      <c r="H21" s="54">
        <v>0</v>
      </c>
      <c r="I21" s="20">
        <f t="shared" si="3"/>
        <v>1</v>
      </c>
      <c r="J21" s="56">
        <v>10</v>
      </c>
      <c r="K21" s="65">
        <v>179</v>
      </c>
      <c r="L21" s="66" t="s">
        <v>16</v>
      </c>
      <c r="M21" s="77"/>
      <c r="N21" s="78"/>
      <c r="O21" s="79"/>
    </row>
    <row r="22" spans="1:15" ht="48" customHeight="1" x14ac:dyDescent="0.3">
      <c r="A22" s="18" t="s">
        <v>55</v>
      </c>
      <c r="B22" s="22" t="s">
        <v>56</v>
      </c>
      <c r="C22" s="19">
        <v>12</v>
      </c>
      <c r="D22" s="17">
        <v>3</v>
      </c>
      <c r="E22" s="44">
        <f t="shared" si="0"/>
        <v>9</v>
      </c>
      <c r="F22" s="12">
        <f t="shared" si="1"/>
        <v>0.25</v>
      </c>
      <c r="G22" s="49">
        <f t="shared" si="2"/>
        <v>0.75</v>
      </c>
      <c r="H22" s="54">
        <v>0</v>
      </c>
      <c r="I22" s="20">
        <f t="shared" si="3"/>
        <v>3</v>
      </c>
      <c r="J22" s="56">
        <v>41</v>
      </c>
      <c r="K22" s="65">
        <v>213</v>
      </c>
      <c r="L22" s="66">
        <v>10</v>
      </c>
      <c r="M22" s="77"/>
      <c r="N22" s="78"/>
      <c r="O22" s="79"/>
    </row>
    <row r="23" spans="1:15" ht="48" customHeight="1" x14ac:dyDescent="0.3">
      <c r="A23" s="15" t="s">
        <v>57</v>
      </c>
      <c r="B23" s="22" t="s">
        <v>58</v>
      </c>
      <c r="C23" s="19">
        <v>12</v>
      </c>
      <c r="D23" s="17">
        <v>1</v>
      </c>
      <c r="E23" s="44">
        <f t="shared" si="0"/>
        <v>11</v>
      </c>
      <c r="F23" s="12">
        <f t="shared" si="1"/>
        <v>8.3333333333333329E-2</v>
      </c>
      <c r="G23" s="49">
        <f t="shared" si="2"/>
        <v>0.91666666666666663</v>
      </c>
      <c r="H23" s="54">
        <v>0</v>
      </c>
      <c r="I23" s="20">
        <f t="shared" si="3"/>
        <v>1</v>
      </c>
      <c r="J23" s="56">
        <v>17</v>
      </c>
      <c r="K23" s="65">
        <v>161</v>
      </c>
      <c r="L23" s="66" t="s">
        <v>16</v>
      </c>
      <c r="M23" s="77"/>
      <c r="N23" s="78"/>
      <c r="O23" s="79"/>
    </row>
    <row r="24" spans="1:15" ht="48" customHeight="1" x14ac:dyDescent="0.3">
      <c r="A24" s="15" t="s">
        <v>59</v>
      </c>
      <c r="B24" s="16" t="s">
        <v>60</v>
      </c>
      <c r="C24" s="19">
        <v>12</v>
      </c>
      <c r="D24" s="17">
        <v>6</v>
      </c>
      <c r="E24" s="44">
        <f t="shared" si="0"/>
        <v>6</v>
      </c>
      <c r="F24" s="12">
        <f t="shared" si="1"/>
        <v>0.5</v>
      </c>
      <c r="G24" s="49">
        <f t="shared" si="2"/>
        <v>0.5</v>
      </c>
      <c r="H24" s="54">
        <v>4</v>
      </c>
      <c r="I24" s="20">
        <f t="shared" si="3"/>
        <v>2</v>
      </c>
      <c r="J24" s="56">
        <v>73</v>
      </c>
      <c r="K24" s="65">
        <v>3448</v>
      </c>
      <c r="L24" s="66" t="s">
        <v>16</v>
      </c>
      <c r="M24" s="77"/>
      <c r="N24" s="78"/>
      <c r="O24" s="79"/>
    </row>
    <row r="25" spans="1:15" ht="48" customHeight="1" x14ac:dyDescent="0.3">
      <c r="A25" s="15" t="s">
        <v>61</v>
      </c>
      <c r="B25" s="22" t="s">
        <v>62</v>
      </c>
      <c r="C25" s="19">
        <v>12</v>
      </c>
      <c r="D25" s="17">
        <v>12</v>
      </c>
      <c r="E25" s="44">
        <f t="shared" si="0"/>
        <v>0</v>
      </c>
      <c r="F25" s="12">
        <f t="shared" si="1"/>
        <v>1</v>
      </c>
      <c r="G25" s="49">
        <f t="shared" si="2"/>
        <v>0</v>
      </c>
      <c r="H25" s="54">
        <v>3</v>
      </c>
      <c r="I25" s="20">
        <f t="shared" si="3"/>
        <v>9</v>
      </c>
      <c r="J25" s="56">
        <v>850</v>
      </c>
      <c r="K25" s="65" t="s">
        <v>63</v>
      </c>
      <c r="L25" s="66">
        <v>171</v>
      </c>
      <c r="M25" s="77"/>
      <c r="N25" s="78"/>
      <c r="O25" s="79"/>
    </row>
    <row r="26" spans="1:15" ht="48" customHeight="1" x14ac:dyDescent="0.3">
      <c r="A26" s="15" t="s">
        <v>64</v>
      </c>
      <c r="B26" s="22" t="s">
        <v>65</v>
      </c>
      <c r="C26" s="19">
        <v>12</v>
      </c>
      <c r="D26" s="17">
        <v>2</v>
      </c>
      <c r="E26" s="44">
        <f t="shared" si="0"/>
        <v>10</v>
      </c>
      <c r="F26" s="12">
        <f t="shared" si="1"/>
        <v>0.16666666666666666</v>
      </c>
      <c r="G26" s="49">
        <f t="shared" si="2"/>
        <v>0.83333333333333337</v>
      </c>
      <c r="H26" s="54">
        <v>1</v>
      </c>
      <c r="I26" s="20">
        <f t="shared" si="3"/>
        <v>1</v>
      </c>
      <c r="J26" s="56">
        <v>30</v>
      </c>
      <c r="K26" s="65">
        <v>9208</v>
      </c>
      <c r="L26" s="66" t="s">
        <v>16</v>
      </c>
      <c r="M26" s="77"/>
      <c r="N26" s="78"/>
      <c r="O26" s="79"/>
    </row>
    <row r="27" spans="1:15" ht="48" customHeight="1" x14ac:dyDescent="0.3">
      <c r="A27" s="18" t="s">
        <v>66</v>
      </c>
      <c r="B27" s="22" t="s">
        <v>67</v>
      </c>
      <c r="C27" s="19">
        <v>12</v>
      </c>
      <c r="D27" s="17">
        <v>3</v>
      </c>
      <c r="E27" s="44">
        <f t="shared" si="0"/>
        <v>9</v>
      </c>
      <c r="F27" s="12">
        <f t="shared" si="1"/>
        <v>0.25</v>
      </c>
      <c r="G27" s="49">
        <f t="shared" si="2"/>
        <v>0.75</v>
      </c>
      <c r="H27" s="54">
        <v>3</v>
      </c>
      <c r="I27" s="20">
        <f t="shared" si="3"/>
        <v>0</v>
      </c>
      <c r="J27" s="56">
        <v>39</v>
      </c>
      <c r="K27" s="65">
        <v>1374</v>
      </c>
      <c r="L27" s="66" t="s">
        <v>16</v>
      </c>
      <c r="M27" s="77"/>
      <c r="N27" s="78"/>
      <c r="O27" s="79"/>
    </row>
    <row r="28" spans="1:15" ht="48" customHeight="1" x14ac:dyDescent="0.3">
      <c r="A28" s="23" t="s">
        <v>68</v>
      </c>
      <c r="B28" s="22" t="s">
        <v>69</v>
      </c>
      <c r="C28" s="19">
        <v>12</v>
      </c>
      <c r="D28" s="17">
        <v>1</v>
      </c>
      <c r="E28" s="44">
        <f t="shared" si="0"/>
        <v>11</v>
      </c>
      <c r="F28" s="12">
        <f t="shared" si="1"/>
        <v>8.3333333333333329E-2</v>
      </c>
      <c r="G28" s="49">
        <f t="shared" si="2"/>
        <v>0.91666666666666663</v>
      </c>
      <c r="H28" s="54">
        <v>0</v>
      </c>
      <c r="I28" s="20">
        <f t="shared" si="3"/>
        <v>1</v>
      </c>
      <c r="J28" s="56">
        <v>18</v>
      </c>
      <c r="K28" s="65">
        <v>496</v>
      </c>
      <c r="L28" s="66" t="s">
        <v>16</v>
      </c>
      <c r="M28" s="77"/>
      <c r="N28" s="78"/>
      <c r="O28" s="79"/>
    </row>
    <row r="29" spans="1:15" ht="48" customHeight="1" x14ac:dyDescent="0.3">
      <c r="A29" s="15" t="s">
        <v>70</v>
      </c>
      <c r="B29" s="16" t="s">
        <v>71</v>
      </c>
      <c r="C29" s="19">
        <v>12</v>
      </c>
      <c r="D29" s="17">
        <v>12</v>
      </c>
      <c r="E29" s="44">
        <f t="shared" si="0"/>
        <v>0</v>
      </c>
      <c r="F29" s="12">
        <f t="shared" si="1"/>
        <v>1</v>
      </c>
      <c r="G29" s="49">
        <f t="shared" si="2"/>
        <v>0</v>
      </c>
      <c r="H29" s="54">
        <v>3</v>
      </c>
      <c r="I29" s="20">
        <f t="shared" si="3"/>
        <v>9</v>
      </c>
      <c r="J29" s="56">
        <v>522</v>
      </c>
      <c r="K29" s="65">
        <v>11199</v>
      </c>
      <c r="L29" s="66">
        <v>132</v>
      </c>
      <c r="M29" s="77"/>
      <c r="N29" s="78"/>
      <c r="O29" s="79"/>
    </row>
    <row r="30" spans="1:15" ht="48" customHeight="1" x14ac:dyDescent="0.3">
      <c r="A30" s="18" t="s">
        <v>72</v>
      </c>
      <c r="B30" s="22" t="s">
        <v>73</v>
      </c>
      <c r="C30" s="19">
        <v>12</v>
      </c>
      <c r="D30" s="17">
        <v>11</v>
      </c>
      <c r="E30" s="44">
        <f t="shared" si="0"/>
        <v>1</v>
      </c>
      <c r="F30" s="12">
        <f t="shared" si="1"/>
        <v>0.91666666666666663</v>
      </c>
      <c r="G30" s="49">
        <f t="shared" si="2"/>
        <v>8.3333333333333329E-2</v>
      </c>
      <c r="H30" s="54">
        <v>4</v>
      </c>
      <c r="I30" s="20">
        <f t="shared" si="3"/>
        <v>7</v>
      </c>
      <c r="J30" s="56">
        <v>446</v>
      </c>
      <c r="K30" s="65" t="s">
        <v>63</v>
      </c>
      <c r="L30" s="66">
        <v>86</v>
      </c>
      <c r="M30" s="77"/>
      <c r="N30" s="78"/>
      <c r="O30" s="79"/>
    </row>
    <row r="31" spans="1:15" ht="48" customHeight="1" x14ac:dyDescent="0.3">
      <c r="A31" s="23" t="s">
        <v>74</v>
      </c>
      <c r="B31" s="24" t="s">
        <v>75</v>
      </c>
      <c r="C31" s="19">
        <v>12</v>
      </c>
      <c r="D31" s="17">
        <v>12</v>
      </c>
      <c r="E31" s="44">
        <f t="shared" si="0"/>
        <v>0</v>
      </c>
      <c r="F31" s="12">
        <f t="shared" si="1"/>
        <v>1</v>
      </c>
      <c r="G31" s="49">
        <f t="shared" si="2"/>
        <v>0</v>
      </c>
      <c r="H31" s="54">
        <v>4</v>
      </c>
      <c r="I31" s="20">
        <f t="shared" si="3"/>
        <v>8</v>
      </c>
      <c r="J31" s="56">
        <v>636</v>
      </c>
      <c r="K31" s="65" t="s">
        <v>63</v>
      </c>
      <c r="L31" s="66">
        <v>213</v>
      </c>
      <c r="M31" s="77"/>
      <c r="N31" s="78"/>
      <c r="O31" s="79"/>
    </row>
    <row r="32" spans="1:15" ht="48" customHeight="1" x14ac:dyDescent="0.3">
      <c r="A32" s="25" t="s">
        <v>76</v>
      </c>
      <c r="B32" s="24" t="s">
        <v>77</v>
      </c>
      <c r="C32" s="19">
        <v>12</v>
      </c>
      <c r="D32" s="17">
        <v>8</v>
      </c>
      <c r="E32" s="44">
        <f t="shared" si="0"/>
        <v>4</v>
      </c>
      <c r="F32" s="12">
        <f t="shared" si="1"/>
        <v>0.66666666666666663</v>
      </c>
      <c r="G32" s="49">
        <f t="shared" si="2"/>
        <v>0.33333333333333331</v>
      </c>
      <c r="H32" s="54">
        <v>2</v>
      </c>
      <c r="I32" s="20">
        <f t="shared" si="3"/>
        <v>6</v>
      </c>
      <c r="J32" s="56"/>
      <c r="K32" s="65"/>
      <c r="L32" s="66"/>
      <c r="M32" s="82">
        <v>716</v>
      </c>
      <c r="N32" s="78">
        <v>8297</v>
      </c>
      <c r="O32" s="79">
        <v>121</v>
      </c>
    </row>
    <row r="33" spans="1:15" ht="48" customHeight="1" x14ac:dyDescent="0.3">
      <c r="A33" s="25" t="s">
        <v>78</v>
      </c>
      <c r="B33" s="24" t="s">
        <v>79</v>
      </c>
      <c r="C33" s="19">
        <v>12</v>
      </c>
      <c r="D33" s="17">
        <v>11</v>
      </c>
      <c r="E33" s="44">
        <f t="shared" si="0"/>
        <v>1</v>
      </c>
      <c r="F33" s="12">
        <f t="shared" si="1"/>
        <v>0.91666666666666663</v>
      </c>
      <c r="G33" s="49">
        <f t="shared" si="2"/>
        <v>8.3333333333333329E-2</v>
      </c>
      <c r="H33" s="54">
        <v>4</v>
      </c>
      <c r="I33" s="20">
        <f t="shared" si="3"/>
        <v>7</v>
      </c>
      <c r="J33" s="56"/>
      <c r="K33" s="65"/>
      <c r="L33" s="66"/>
      <c r="M33" s="77">
        <v>509</v>
      </c>
      <c r="N33" s="78">
        <v>5247</v>
      </c>
      <c r="O33" s="79">
        <v>160</v>
      </c>
    </row>
    <row r="34" spans="1:15" ht="48" customHeight="1" x14ac:dyDescent="0.3">
      <c r="A34" s="15" t="s">
        <v>80</v>
      </c>
      <c r="B34" s="24" t="s">
        <v>81</v>
      </c>
      <c r="C34" s="19">
        <v>8</v>
      </c>
      <c r="D34" s="17">
        <v>7</v>
      </c>
      <c r="E34" s="44">
        <f t="shared" si="0"/>
        <v>1</v>
      </c>
      <c r="F34" s="12">
        <f t="shared" si="1"/>
        <v>0.875</v>
      </c>
      <c r="G34" s="49">
        <f t="shared" si="2"/>
        <v>0.125</v>
      </c>
      <c r="H34" s="54">
        <v>1</v>
      </c>
      <c r="I34" s="20">
        <f t="shared" si="3"/>
        <v>6</v>
      </c>
      <c r="J34" s="59">
        <v>490</v>
      </c>
      <c r="K34" s="65">
        <v>3255</v>
      </c>
      <c r="L34" s="66">
        <v>63</v>
      </c>
      <c r="M34" s="83"/>
      <c r="N34" s="78"/>
      <c r="O34" s="79"/>
    </row>
    <row r="35" spans="1:15" ht="48" customHeight="1" x14ac:dyDescent="0.3">
      <c r="A35" s="15" t="s">
        <v>82</v>
      </c>
      <c r="B35" s="24" t="s">
        <v>83</v>
      </c>
      <c r="C35" s="19">
        <v>12</v>
      </c>
      <c r="D35" s="17">
        <v>11</v>
      </c>
      <c r="E35" s="44">
        <f t="shared" si="0"/>
        <v>1</v>
      </c>
      <c r="F35" s="12">
        <f t="shared" si="1"/>
        <v>0.91666666666666663</v>
      </c>
      <c r="G35" s="49">
        <f t="shared" si="2"/>
        <v>8.3333333333333329E-2</v>
      </c>
      <c r="H35" s="54">
        <v>4</v>
      </c>
      <c r="I35" s="20">
        <f t="shared" si="3"/>
        <v>7</v>
      </c>
      <c r="J35" s="59">
        <v>479</v>
      </c>
      <c r="K35" s="65">
        <v>6893</v>
      </c>
      <c r="L35" s="66">
        <v>84</v>
      </c>
      <c r="M35" s="83"/>
      <c r="N35" s="78"/>
      <c r="O35" s="79"/>
    </row>
    <row r="36" spans="1:15" ht="48" customHeight="1" x14ac:dyDescent="0.3">
      <c r="A36" s="15" t="s">
        <v>84</v>
      </c>
      <c r="B36" s="16" t="s">
        <v>85</v>
      </c>
      <c r="C36" s="19">
        <v>12</v>
      </c>
      <c r="D36" s="17">
        <v>11</v>
      </c>
      <c r="E36" s="44">
        <f t="shared" si="0"/>
        <v>1</v>
      </c>
      <c r="F36" s="12">
        <f t="shared" si="1"/>
        <v>0.91666666666666663</v>
      </c>
      <c r="G36" s="49">
        <f t="shared" si="2"/>
        <v>8.3333333333333329E-2</v>
      </c>
      <c r="H36" s="54">
        <v>4</v>
      </c>
      <c r="I36" s="20">
        <f t="shared" si="3"/>
        <v>7</v>
      </c>
      <c r="J36" s="59"/>
      <c r="K36" s="65"/>
      <c r="L36" s="66"/>
      <c r="M36" s="83">
        <v>824</v>
      </c>
      <c r="N36" s="78">
        <v>4569</v>
      </c>
      <c r="O36" s="79">
        <v>209</v>
      </c>
    </row>
    <row r="37" spans="1:15" ht="48" customHeight="1" x14ac:dyDescent="0.3">
      <c r="A37" s="18" t="s">
        <v>86</v>
      </c>
      <c r="B37" s="22" t="s">
        <v>87</v>
      </c>
      <c r="C37" s="19">
        <v>11</v>
      </c>
      <c r="D37" s="17">
        <v>2</v>
      </c>
      <c r="E37" s="44">
        <f t="shared" si="0"/>
        <v>9</v>
      </c>
      <c r="F37" s="12">
        <f t="shared" si="1"/>
        <v>0.18181818181818182</v>
      </c>
      <c r="G37" s="49">
        <f t="shared" si="2"/>
        <v>0.81818181818181823</v>
      </c>
      <c r="H37" s="54">
        <v>1</v>
      </c>
      <c r="I37" s="20">
        <f t="shared" si="3"/>
        <v>1</v>
      </c>
      <c r="J37" s="59"/>
      <c r="K37" s="65"/>
      <c r="L37" s="66"/>
      <c r="M37" s="83">
        <v>99</v>
      </c>
      <c r="N37" s="78">
        <v>1246</v>
      </c>
      <c r="O37" s="79">
        <v>20</v>
      </c>
    </row>
    <row r="38" spans="1:15" ht="48" customHeight="1" x14ac:dyDescent="0.3">
      <c r="A38" s="18" t="s">
        <v>88</v>
      </c>
      <c r="B38" s="16" t="s">
        <v>89</v>
      </c>
      <c r="C38" s="19">
        <v>12</v>
      </c>
      <c r="D38" s="17">
        <v>11</v>
      </c>
      <c r="E38" s="44">
        <f t="shared" si="0"/>
        <v>1</v>
      </c>
      <c r="F38" s="12">
        <f t="shared" si="1"/>
        <v>0.91666666666666663</v>
      </c>
      <c r="G38" s="49">
        <f t="shared" si="2"/>
        <v>8.3333333333333329E-2</v>
      </c>
      <c r="H38" s="54">
        <v>4</v>
      </c>
      <c r="I38" s="20">
        <f t="shared" si="3"/>
        <v>7</v>
      </c>
      <c r="J38" s="59"/>
      <c r="K38" s="65"/>
      <c r="L38" s="66"/>
      <c r="M38" s="83">
        <v>837</v>
      </c>
      <c r="N38" s="78">
        <v>3654</v>
      </c>
      <c r="O38" s="79">
        <v>197</v>
      </c>
    </row>
    <row r="39" spans="1:15" ht="48" customHeight="1" x14ac:dyDescent="0.3">
      <c r="A39" s="15" t="s">
        <v>90</v>
      </c>
      <c r="B39" s="22" t="s">
        <v>91</v>
      </c>
      <c r="C39" s="19">
        <v>11</v>
      </c>
      <c r="D39" s="17">
        <v>11</v>
      </c>
      <c r="E39" s="44">
        <f t="shared" si="0"/>
        <v>0</v>
      </c>
      <c r="F39" s="12">
        <f t="shared" si="1"/>
        <v>1</v>
      </c>
      <c r="G39" s="49">
        <f t="shared" si="2"/>
        <v>0</v>
      </c>
      <c r="H39" s="54">
        <v>2</v>
      </c>
      <c r="I39" s="20">
        <f t="shared" si="3"/>
        <v>9</v>
      </c>
      <c r="J39" s="59"/>
      <c r="K39" s="65"/>
      <c r="L39" s="66"/>
      <c r="M39" s="83">
        <v>1027</v>
      </c>
      <c r="N39" s="78">
        <v>24196</v>
      </c>
      <c r="O39" s="79">
        <v>279</v>
      </c>
    </row>
    <row r="40" spans="1:15" ht="48" customHeight="1" x14ac:dyDescent="0.3">
      <c r="A40" s="15" t="s">
        <v>92</v>
      </c>
      <c r="B40" s="16" t="s">
        <v>93</v>
      </c>
      <c r="C40" s="19">
        <v>11</v>
      </c>
      <c r="D40" s="17">
        <v>11</v>
      </c>
      <c r="E40" s="44">
        <f t="shared" si="0"/>
        <v>0</v>
      </c>
      <c r="F40" s="12">
        <f t="shared" si="1"/>
        <v>1</v>
      </c>
      <c r="G40" s="49">
        <f t="shared" si="2"/>
        <v>0</v>
      </c>
      <c r="H40" s="54">
        <v>2</v>
      </c>
      <c r="I40" s="20">
        <f t="shared" si="3"/>
        <v>9</v>
      </c>
      <c r="J40" s="59"/>
      <c r="K40" s="65"/>
      <c r="L40" s="66"/>
      <c r="M40" s="83">
        <v>1540</v>
      </c>
      <c r="N40" s="78">
        <v>24196</v>
      </c>
      <c r="O40" s="79">
        <v>697</v>
      </c>
    </row>
    <row r="41" spans="1:15" ht="48" customHeight="1" x14ac:dyDescent="0.3">
      <c r="A41" s="18" t="s">
        <v>94</v>
      </c>
      <c r="B41" s="16" t="s">
        <v>95</v>
      </c>
      <c r="C41" s="19">
        <v>11</v>
      </c>
      <c r="D41" s="17">
        <v>11</v>
      </c>
      <c r="E41" s="44">
        <f t="shared" si="0"/>
        <v>0</v>
      </c>
      <c r="F41" s="12">
        <f t="shared" si="1"/>
        <v>1</v>
      </c>
      <c r="G41" s="49">
        <f t="shared" si="2"/>
        <v>0</v>
      </c>
      <c r="H41" s="54">
        <v>2</v>
      </c>
      <c r="I41" s="20">
        <f t="shared" si="3"/>
        <v>9</v>
      </c>
      <c r="J41" s="59"/>
      <c r="K41" s="67"/>
      <c r="L41" s="68"/>
      <c r="M41" s="83">
        <v>642</v>
      </c>
      <c r="N41" s="80">
        <v>8664</v>
      </c>
      <c r="O41" s="84">
        <v>246</v>
      </c>
    </row>
    <row r="42" spans="1:15" ht="48" customHeight="1" x14ac:dyDescent="0.3">
      <c r="A42" s="18" t="s">
        <v>96</v>
      </c>
      <c r="B42" s="22" t="s">
        <v>97</v>
      </c>
      <c r="C42" s="19">
        <v>11</v>
      </c>
      <c r="D42" s="17">
        <v>9</v>
      </c>
      <c r="E42" s="44">
        <f t="shared" si="0"/>
        <v>2</v>
      </c>
      <c r="F42" s="12">
        <f t="shared" si="1"/>
        <v>0.81818181818181823</v>
      </c>
      <c r="G42" s="49">
        <f t="shared" si="2"/>
        <v>0.18181818181818182</v>
      </c>
      <c r="H42" s="54">
        <v>1</v>
      </c>
      <c r="I42" s="20">
        <f t="shared" si="3"/>
        <v>8</v>
      </c>
      <c r="J42" s="56"/>
      <c r="K42" s="65"/>
      <c r="L42" s="66"/>
      <c r="M42" s="77">
        <v>422</v>
      </c>
      <c r="N42" s="78">
        <v>3130</v>
      </c>
      <c r="O42" s="79">
        <v>20</v>
      </c>
    </row>
    <row r="43" spans="1:15" ht="48" customHeight="1" x14ac:dyDescent="0.3">
      <c r="A43" s="18" t="s">
        <v>98</v>
      </c>
      <c r="B43" s="16" t="s">
        <v>99</v>
      </c>
      <c r="C43" s="18">
        <v>11</v>
      </c>
      <c r="D43" s="17">
        <v>11</v>
      </c>
      <c r="E43" s="44">
        <f t="shared" si="0"/>
        <v>0</v>
      </c>
      <c r="F43" s="12">
        <f t="shared" si="1"/>
        <v>1</v>
      </c>
      <c r="G43" s="49">
        <f t="shared" si="2"/>
        <v>0</v>
      </c>
      <c r="H43" s="54">
        <v>2</v>
      </c>
      <c r="I43" s="20">
        <f t="shared" si="3"/>
        <v>9</v>
      </c>
      <c r="J43" s="56"/>
      <c r="K43" s="65"/>
      <c r="L43" s="66"/>
      <c r="M43" s="77">
        <v>1970</v>
      </c>
      <c r="N43" s="78">
        <v>10462</v>
      </c>
      <c r="O43" s="79">
        <v>697</v>
      </c>
    </row>
    <row r="44" spans="1:15" ht="48" customHeight="1" x14ac:dyDescent="0.3">
      <c r="A44" s="18" t="s">
        <v>100</v>
      </c>
      <c r="B44" s="22" t="s">
        <v>101</v>
      </c>
      <c r="C44" s="19">
        <v>12</v>
      </c>
      <c r="D44" s="17">
        <v>5</v>
      </c>
      <c r="E44" s="44">
        <f t="shared" si="0"/>
        <v>7</v>
      </c>
      <c r="F44" s="12">
        <f t="shared" si="1"/>
        <v>0.41666666666666669</v>
      </c>
      <c r="G44" s="49">
        <f t="shared" si="2"/>
        <v>0.58333333333333337</v>
      </c>
      <c r="H44" s="54">
        <v>3</v>
      </c>
      <c r="I44" s="20">
        <f t="shared" si="3"/>
        <v>2</v>
      </c>
      <c r="J44" s="59"/>
      <c r="K44" s="65"/>
      <c r="L44" s="66"/>
      <c r="M44" s="83">
        <v>281</v>
      </c>
      <c r="N44" s="78">
        <v>10112</v>
      </c>
      <c r="O44" s="79">
        <v>31</v>
      </c>
    </row>
    <row r="45" spans="1:15" ht="48" customHeight="1" x14ac:dyDescent="0.3">
      <c r="A45" s="15" t="s">
        <v>102</v>
      </c>
      <c r="B45" s="22" t="s">
        <v>103</v>
      </c>
      <c r="C45" s="19">
        <v>12</v>
      </c>
      <c r="D45" s="17">
        <v>3</v>
      </c>
      <c r="E45" s="44">
        <f t="shared" si="0"/>
        <v>9</v>
      </c>
      <c r="F45" s="12">
        <f t="shared" si="1"/>
        <v>0.25</v>
      </c>
      <c r="G45" s="49">
        <f t="shared" si="2"/>
        <v>0.75</v>
      </c>
      <c r="H45" s="54">
        <v>2</v>
      </c>
      <c r="I45" s="20">
        <f t="shared" si="3"/>
        <v>1</v>
      </c>
      <c r="J45" s="56">
        <v>76</v>
      </c>
      <c r="K45" s="65" t="s">
        <v>63</v>
      </c>
      <c r="L45" s="66" t="s">
        <v>16</v>
      </c>
      <c r="M45" s="77"/>
      <c r="N45" s="78"/>
      <c r="O45" s="79"/>
    </row>
    <row r="46" spans="1:15" ht="48" customHeight="1" x14ac:dyDescent="0.3">
      <c r="A46" s="15" t="s">
        <v>104</v>
      </c>
      <c r="B46" s="22" t="s">
        <v>105</v>
      </c>
      <c r="C46" s="19">
        <v>12</v>
      </c>
      <c r="D46" s="17">
        <v>8</v>
      </c>
      <c r="E46" s="44">
        <f t="shared" si="0"/>
        <v>4</v>
      </c>
      <c r="F46" s="12">
        <f t="shared" si="1"/>
        <v>0.66666666666666663</v>
      </c>
      <c r="G46" s="49">
        <f t="shared" si="2"/>
        <v>0.33333333333333331</v>
      </c>
      <c r="H46" s="54">
        <v>4</v>
      </c>
      <c r="I46" s="20">
        <f t="shared" si="3"/>
        <v>4</v>
      </c>
      <c r="J46" s="59"/>
      <c r="K46" s="65"/>
      <c r="L46" s="66"/>
      <c r="M46" s="83">
        <v>412</v>
      </c>
      <c r="N46" s="78">
        <v>2613</v>
      </c>
      <c r="O46" s="79">
        <v>110</v>
      </c>
    </row>
    <row r="47" spans="1:15" ht="48" customHeight="1" x14ac:dyDescent="0.3">
      <c r="A47" s="15" t="s">
        <v>106</v>
      </c>
      <c r="B47" s="22" t="s">
        <v>107</v>
      </c>
      <c r="C47" s="19">
        <v>12</v>
      </c>
      <c r="D47" s="17">
        <v>12</v>
      </c>
      <c r="E47" s="44">
        <f t="shared" si="0"/>
        <v>0</v>
      </c>
      <c r="F47" s="12">
        <f t="shared" si="1"/>
        <v>1</v>
      </c>
      <c r="G47" s="49">
        <f t="shared" si="2"/>
        <v>0</v>
      </c>
      <c r="H47" s="54">
        <v>4</v>
      </c>
      <c r="I47" s="20">
        <f t="shared" si="3"/>
        <v>8</v>
      </c>
      <c r="J47" s="59">
        <v>2165</v>
      </c>
      <c r="K47" s="65">
        <v>12033</v>
      </c>
      <c r="L47" s="66">
        <v>697</v>
      </c>
      <c r="M47" s="83"/>
      <c r="N47" s="78"/>
      <c r="O47" s="79"/>
    </row>
    <row r="48" spans="1:15" ht="48" customHeight="1" x14ac:dyDescent="0.3">
      <c r="A48" s="18" t="s">
        <v>108</v>
      </c>
      <c r="B48" s="22" t="s">
        <v>109</v>
      </c>
      <c r="C48" s="19">
        <v>12</v>
      </c>
      <c r="D48" s="17">
        <v>12</v>
      </c>
      <c r="E48" s="44">
        <f t="shared" si="0"/>
        <v>0</v>
      </c>
      <c r="F48" s="12">
        <f t="shared" si="1"/>
        <v>1</v>
      </c>
      <c r="G48" s="49">
        <f t="shared" si="2"/>
        <v>0</v>
      </c>
      <c r="H48" s="54">
        <v>4</v>
      </c>
      <c r="I48" s="20">
        <f t="shared" si="3"/>
        <v>8</v>
      </c>
      <c r="J48" s="59"/>
      <c r="K48" s="65"/>
      <c r="L48" s="66"/>
      <c r="M48" s="83">
        <v>4893</v>
      </c>
      <c r="N48" s="78" t="s">
        <v>63</v>
      </c>
      <c r="O48" s="79">
        <v>1178</v>
      </c>
    </row>
    <row r="49" spans="1:15" ht="48" customHeight="1" x14ac:dyDescent="0.3">
      <c r="A49" s="18" t="s">
        <v>110</v>
      </c>
      <c r="B49" s="22" t="s">
        <v>111</v>
      </c>
      <c r="C49" s="19">
        <v>12</v>
      </c>
      <c r="D49" s="17">
        <v>12</v>
      </c>
      <c r="E49" s="44">
        <f t="shared" si="0"/>
        <v>0</v>
      </c>
      <c r="F49" s="12">
        <f t="shared" si="1"/>
        <v>1</v>
      </c>
      <c r="G49" s="49">
        <f t="shared" si="2"/>
        <v>0</v>
      </c>
      <c r="H49" s="54">
        <v>4</v>
      </c>
      <c r="I49" s="20">
        <f t="shared" si="3"/>
        <v>8</v>
      </c>
      <c r="J49" s="56"/>
      <c r="K49" s="65"/>
      <c r="L49" s="66"/>
      <c r="M49" s="77">
        <v>3212</v>
      </c>
      <c r="N49" s="78" t="s">
        <v>63</v>
      </c>
      <c r="O49" s="79">
        <v>300</v>
      </c>
    </row>
    <row r="50" spans="1:15" ht="48" customHeight="1" x14ac:dyDescent="0.3">
      <c r="A50" s="18" t="s">
        <v>112</v>
      </c>
      <c r="B50" s="22" t="s">
        <v>113</v>
      </c>
      <c r="C50" s="19">
        <v>12</v>
      </c>
      <c r="D50" s="17">
        <v>10</v>
      </c>
      <c r="E50" s="44">
        <f t="shared" si="0"/>
        <v>2</v>
      </c>
      <c r="F50" s="12">
        <f t="shared" si="1"/>
        <v>0.83333333333333337</v>
      </c>
      <c r="G50" s="49">
        <f t="shared" si="2"/>
        <v>0.16666666666666666</v>
      </c>
      <c r="H50" s="54">
        <v>4</v>
      </c>
      <c r="I50" s="20">
        <f t="shared" si="3"/>
        <v>6</v>
      </c>
      <c r="J50" s="59"/>
      <c r="K50" s="65"/>
      <c r="L50" s="66"/>
      <c r="M50" s="83">
        <v>711</v>
      </c>
      <c r="N50" s="78">
        <v>8164</v>
      </c>
      <c r="O50" s="79">
        <v>226</v>
      </c>
    </row>
    <row r="51" spans="1:15" ht="48" customHeight="1" x14ac:dyDescent="0.3">
      <c r="A51" s="15" t="s">
        <v>114</v>
      </c>
      <c r="B51" s="22" t="s">
        <v>115</v>
      </c>
      <c r="C51" s="19">
        <v>12</v>
      </c>
      <c r="D51" s="17">
        <v>2</v>
      </c>
      <c r="E51" s="44">
        <f t="shared" si="0"/>
        <v>10</v>
      </c>
      <c r="F51" s="12">
        <f t="shared" si="1"/>
        <v>0.16666666666666666</v>
      </c>
      <c r="G51" s="49">
        <f t="shared" si="2"/>
        <v>0.83333333333333337</v>
      </c>
      <c r="H51" s="54">
        <v>1</v>
      </c>
      <c r="I51" s="20">
        <f t="shared" si="3"/>
        <v>1</v>
      </c>
      <c r="J51" s="59">
        <v>51</v>
      </c>
      <c r="K51" s="65">
        <v>9208</v>
      </c>
      <c r="L51" s="66" t="s">
        <v>16</v>
      </c>
      <c r="M51" s="83"/>
      <c r="N51" s="78"/>
      <c r="O51" s="79"/>
    </row>
    <row r="52" spans="1:15" ht="48" customHeight="1" x14ac:dyDescent="0.3">
      <c r="A52" s="15" t="s">
        <v>116</v>
      </c>
      <c r="B52" s="16" t="s">
        <v>117</v>
      </c>
      <c r="C52" s="19">
        <v>11</v>
      </c>
      <c r="D52" s="17">
        <v>9</v>
      </c>
      <c r="E52" s="44">
        <f t="shared" si="0"/>
        <v>2</v>
      </c>
      <c r="F52" s="12">
        <f t="shared" si="1"/>
        <v>0.81818181818181823</v>
      </c>
      <c r="G52" s="49">
        <f t="shared" si="2"/>
        <v>0.18181818181818182</v>
      </c>
      <c r="H52" s="54">
        <v>2</v>
      </c>
      <c r="I52" s="20">
        <f t="shared" si="3"/>
        <v>7</v>
      </c>
      <c r="J52" s="59"/>
      <c r="K52" s="65"/>
      <c r="L52" s="66"/>
      <c r="M52" s="83">
        <v>418</v>
      </c>
      <c r="N52" s="78">
        <v>3255</v>
      </c>
      <c r="O52" s="79">
        <v>161</v>
      </c>
    </row>
    <row r="53" spans="1:15" ht="48" customHeight="1" x14ac:dyDescent="0.3">
      <c r="A53" s="18" t="s">
        <v>118</v>
      </c>
      <c r="B53" s="22" t="s">
        <v>119</v>
      </c>
      <c r="C53" s="19">
        <v>11</v>
      </c>
      <c r="D53" s="17">
        <v>10</v>
      </c>
      <c r="E53" s="44">
        <f t="shared" si="0"/>
        <v>1</v>
      </c>
      <c r="F53" s="12">
        <f t="shared" si="1"/>
        <v>0.90909090909090906</v>
      </c>
      <c r="G53" s="49">
        <f t="shared" si="2"/>
        <v>9.0909090909090912E-2</v>
      </c>
      <c r="H53" s="54">
        <v>2</v>
      </c>
      <c r="I53" s="20">
        <f t="shared" si="3"/>
        <v>8</v>
      </c>
      <c r="J53" s="59"/>
      <c r="K53" s="65"/>
      <c r="L53" s="66"/>
      <c r="M53" s="83">
        <v>668</v>
      </c>
      <c r="N53" s="78">
        <v>5475</v>
      </c>
      <c r="O53" s="79">
        <v>169</v>
      </c>
    </row>
    <row r="54" spans="1:15" ht="48" customHeight="1" x14ac:dyDescent="0.3">
      <c r="A54" s="18" t="s">
        <v>120</v>
      </c>
      <c r="B54" s="22" t="s">
        <v>121</v>
      </c>
      <c r="C54" s="19">
        <v>11</v>
      </c>
      <c r="D54" s="17">
        <v>8</v>
      </c>
      <c r="E54" s="44">
        <f t="shared" si="0"/>
        <v>3</v>
      </c>
      <c r="F54" s="12">
        <f t="shared" si="1"/>
        <v>0.72727272727272729</v>
      </c>
      <c r="G54" s="49">
        <f t="shared" si="2"/>
        <v>0.27272727272727271</v>
      </c>
      <c r="H54" s="54">
        <v>2</v>
      </c>
      <c r="I54" s="20">
        <f t="shared" si="3"/>
        <v>6</v>
      </c>
      <c r="J54" s="59"/>
      <c r="K54" s="65"/>
      <c r="L54" s="66"/>
      <c r="M54" s="83">
        <v>391</v>
      </c>
      <c r="N54" s="78">
        <v>3873</v>
      </c>
      <c r="O54" s="79">
        <v>131</v>
      </c>
    </row>
    <row r="55" spans="1:15" ht="48" customHeight="1" x14ac:dyDescent="0.3">
      <c r="A55" s="23" t="s">
        <v>122</v>
      </c>
      <c r="B55" s="16" t="s">
        <v>123</v>
      </c>
      <c r="C55" s="19">
        <v>11</v>
      </c>
      <c r="D55" s="17">
        <v>4</v>
      </c>
      <c r="E55" s="44">
        <f t="shared" si="0"/>
        <v>7</v>
      </c>
      <c r="F55" s="12">
        <f t="shared" si="1"/>
        <v>0.36363636363636365</v>
      </c>
      <c r="G55" s="49">
        <f t="shared" si="2"/>
        <v>0.63636363636363635</v>
      </c>
      <c r="H55" s="54">
        <v>2</v>
      </c>
      <c r="I55" s="20">
        <f t="shared" si="3"/>
        <v>2</v>
      </c>
      <c r="J55" s="59"/>
      <c r="K55" s="65"/>
      <c r="L55" s="66"/>
      <c r="M55" s="83">
        <v>251</v>
      </c>
      <c r="N55" s="78">
        <v>6488</v>
      </c>
      <c r="O55" s="79">
        <v>96</v>
      </c>
    </row>
    <row r="56" spans="1:15" ht="48" customHeight="1" x14ac:dyDescent="0.3">
      <c r="A56" s="18" t="s">
        <v>124</v>
      </c>
      <c r="B56" s="16" t="s">
        <v>125</v>
      </c>
      <c r="C56" s="19">
        <v>11</v>
      </c>
      <c r="D56" s="17">
        <v>11</v>
      </c>
      <c r="E56" s="44">
        <f t="shared" si="0"/>
        <v>0</v>
      </c>
      <c r="F56" s="12">
        <f t="shared" si="1"/>
        <v>1</v>
      </c>
      <c r="G56" s="49">
        <f t="shared" si="2"/>
        <v>0</v>
      </c>
      <c r="H56" s="54">
        <v>2</v>
      </c>
      <c r="I56" s="20">
        <f t="shared" si="3"/>
        <v>9</v>
      </c>
      <c r="J56" s="59"/>
      <c r="K56" s="65"/>
      <c r="L56" s="66"/>
      <c r="M56" s="83">
        <v>557</v>
      </c>
      <c r="N56" s="78">
        <v>3448</v>
      </c>
      <c r="O56" s="79">
        <v>243</v>
      </c>
    </row>
    <row r="57" spans="1:15" ht="48" customHeight="1" x14ac:dyDescent="0.3">
      <c r="A57" s="18" t="s">
        <v>126</v>
      </c>
      <c r="B57" s="16" t="s">
        <v>127</v>
      </c>
      <c r="C57" s="19">
        <v>11</v>
      </c>
      <c r="D57" s="17">
        <v>11</v>
      </c>
      <c r="E57" s="44">
        <f t="shared" si="0"/>
        <v>0</v>
      </c>
      <c r="F57" s="12">
        <f t="shared" si="1"/>
        <v>1</v>
      </c>
      <c r="G57" s="49">
        <f t="shared" si="2"/>
        <v>0</v>
      </c>
      <c r="H57" s="54">
        <v>2</v>
      </c>
      <c r="I57" s="20">
        <f t="shared" si="3"/>
        <v>9</v>
      </c>
      <c r="J57" s="56"/>
      <c r="K57" s="65"/>
      <c r="L57" s="66"/>
      <c r="M57" s="77">
        <v>482</v>
      </c>
      <c r="N57" s="78">
        <v>3076</v>
      </c>
      <c r="O57" s="79">
        <v>266</v>
      </c>
    </row>
    <row r="58" spans="1:15" ht="48" customHeight="1" x14ac:dyDescent="0.3">
      <c r="A58" s="15" t="s">
        <v>128</v>
      </c>
      <c r="B58" s="16" t="s">
        <v>129</v>
      </c>
      <c r="C58" s="19">
        <v>11</v>
      </c>
      <c r="D58" s="17">
        <v>9</v>
      </c>
      <c r="E58" s="44">
        <f t="shared" si="0"/>
        <v>2</v>
      </c>
      <c r="F58" s="12">
        <f t="shared" si="1"/>
        <v>0.81818181818181823</v>
      </c>
      <c r="G58" s="49">
        <f t="shared" si="2"/>
        <v>0.18181818181818182</v>
      </c>
      <c r="H58" s="54">
        <v>2</v>
      </c>
      <c r="I58" s="20">
        <f t="shared" si="3"/>
        <v>7</v>
      </c>
      <c r="J58" s="56"/>
      <c r="K58" s="65"/>
      <c r="L58" s="66"/>
      <c r="M58" s="83">
        <v>455</v>
      </c>
      <c r="N58" s="78">
        <v>2481</v>
      </c>
      <c r="O58" s="79">
        <v>158</v>
      </c>
    </row>
    <row r="59" spans="1:15" ht="48" customHeight="1" x14ac:dyDescent="0.3">
      <c r="A59" s="18" t="s">
        <v>130</v>
      </c>
      <c r="B59" s="22" t="s">
        <v>131</v>
      </c>
      <c r="C59" s="19">
        <v>12</v>
      </c>
      <c r="D59" s="17">
        <v>3</v>
      </c>
      <c r="E59" s="44">
        <f t="shared" si="0"/>
        <v>9</v>
      </c>
      <c r="F59" s="12">
        <f t="shared" si="1"/>
        <v>0.25</v>
      </c>
      <c r="G59" s="49">
        <f t="shared" si="2"/>
        <v>0.75</v>
      </c>
      <c r="H59" s="54">
        <v>1</v>
      </c>
      <c r="I59" s="20">
        <f t="shared" si="3"/>
        <v>2</v>
      </c>
      <c r="J59" s="56">
        <v>83</v>
      </c>
      <c r="K59" s="65" t="s">
        <v>63</v>
      </c>
      <c r="L59" s="66">
        <v>10</v>
      </c>
      <c r="M59" s="77"/>
      <c r="N59" s="78"/>
      <c r="O59" s="79"/>
    </row>
    <row r="60" spans="1:15" ht="48" customHeight="1" x14ac:dyDescent="0.3">
      <c r="A60" s="15" t="s">
        <v>132</v>
      </c>
      <c r="B60" s="22" t="s">
        <v>133</v>
      </c>
      <c r="C60" s="19">
        <v>12</v>
      </c>
      <c r="D60" s="17">
        <v>10</v>
      </c>
      <c r="E60" s="44">
        <f t="shared" si="0"/>
        <v>2</v>
      </c>
      <c r="F60" s="12">
        <f t="shared" si="1"/>
        <v>0.83333333333333337</v>
      </c>
      <c r="G60" s="49">
        <f t="shared" si="2"/>
        <v>0.16666666666666666</v>
      </c>
      <c r="H60" s="54">
        <v>4</v>
      </c>
      <c r="I60" s="20">
        <f t="shared" si="3"/>
        <v>6</v>
      </c>
      <c r="J60" s="59"/>
      <c r="K60" s="65"/>
      <c r="L60" s="66"/>
      <c r="M60" s="83">
        <v>862</v>
      </c>
      <c r="N60" s="78">
        <v>5794</v>
      </c>
      <c r="O60" s="79">
        <v>213</v>
      </c>
    </row>
    <row r="61" spans="1:15" ht="48" customHeight="1" x14ac:dyDescent="0.3">
      <c r="A61" s="18" t="s">
        <v>134</v>
      </c>
      <c r="B61" s="16" t="s">
        <v>135</v>
      </c>
      <c r="C61" s="19">
        <v>12</v>
      </c>
      <c r="D61" s="17">
        <v>9</v>
      </c>
      <c r="E61" s="44">
        <f t="shared" si="0"/>
        <v>3</v>
      </c>
      <c r="F61" s="12">
        <f t="shared" si="1"/>
        <v>0.75</v>
      </c>
      <c r="G61" s="49">
        <f t="shared" si="2"/>
        <v>0.25</v>
      </c>
      <c r="H61" s="54">
        <v>3</v>
      </c>
      <c r="I61" s="20">
        <f t="shared" si="3"/>
        <v>6</v>
      </c>
      <c r="J61" s="59">
        <v>354</v>
      </c>
      <c r="K61" s="65" t="s">
        <v>63</v>
      </c>
      <c r="L61" s="66">
        <v>31</v>
      </c>
      <c r="M61" s="83"/>
      <c r="N61" s="78"/>
      <c r="O61" s="79"/>
    </row>
    <row r="62" spans="1:15" ht="48" customHeight="1" x14ac:dyDescent="0.3">
      <c r="A62" s="15" t="s">
        <v>136</v>
      </c>
      <c r="B62" s="22" t="s">
        <v>137</v>
      </c>
      <c r="C62" s="19">
        <v>11</v>
      </c>
      <c r="D62" s="17">
        <v>11</v>
      </c>
      <c r="E62" s="46">
        <f t="shared" si="0"/>
        <v>0</v>
      </c>
      <c r="F62" s="26">
        <f t="shared" si="1"/>
        <v>1</v>
      </c>
      <c r="G62" s="50">
        <f t="shared" si="2"/>
        <v>0</v>
      </c>
      <c r="H62" s="54">
        <v>2</v>
      </c>
      <c r="I62" s="20">
        <f t="shared" si="3"/>
        <v>9</v>
      </c>
      <c r="J62" s="59"/>
      <c r="K62" s="65"/>
      <c r="L62" s="66"/>
      <c r="M62" s="83">
        <v>588</v>
      </c>
      <c r="N62" s="78">
        <v>2909</v>
      </c>
      <c r="O62" s="79">
        <v>292</v>
      </c>
    </row>
    <row r="63" spans="1:15" s="28" customFormat="1" ht="48" customHeight="1" x14ac:dyDescent="0.3">
      <c r="A63" s="27" t="s">
        <v>138</v>
      </c>
      <c r="B63" s="22" t="s">
        <v>139</v>
      </c>
      <c r="C63" s="19">
        <v>11</v>
      </c>
      <c r="D63" s="17">
        <v>5</v>
      </c>
      <c r="E63" s="46">
        <f t="shared" si="0"/>
        <v>6</v>
      </c>
      <c r="F63" s="26">
        <f t="shared" si="1"/>
        <v>0.45454545454545453</v>
      </c>
      <c r="G63" s="50">
        <f t="shared" si="2"/>
        <v>0.54545454545454541</v>
      </c>
      <c r="H63" s="54">
        <v>2</v>
      </c>
      <c r="I63" s="20">
        <f t="shared" si="3"/>
        <v>3</v>
      </c>
      <c r="J63" s="56"/>
      <c r="K63" s="65"/>
      <c r="L63" s="66"/>
      <c r="M63" s="77">
        <v>339</v>
      </c>
      <c r="N63" s="78">
        <v>3448</v>
      </c>
      <c r="O63" s="79">
        <v>84</v>
      </c>
    </row>
    <row r="64" spans="1:15" s="28" customFormat="1" ht="48" customHeight="1" x14ac:dyDescent="0.3">
      <c r="A64" s="29" t="s">
        <v>140</v>
      </c>
      <c r="B64" s="22" t="s">
        <v>141</v>
      </c>
      <c r="C64" s="18">
        <v>9</v>
      </c>
      <c r="D64" s="17">
        <v>1</v>
      </c>
      <c r="E64" s="46">
        <f t="shared" si="0"/>
        <v>8</v>
      </c>
      <c r="F64" s="26">
        <f t="shared" si="1"/>
        <v>0.1111111111111111</v>
      </c>
      <c r="G64" s="50">
        <f t="shared" si="2"/>
        <v>0.88888888888888884</v>
      </c>
      <c r="H64" s="54">
        <v>1</v>
      </c>
      <c r="I64" s="20">
        <f t="shared" si="3"/>
        <v>0</v>
      </c>
      <c r="J64" s="56"/>
      <c r="K64" s="65"/>
      <c r="L64" s="66"/>
      <c r="M64" s="77">
        <v>17</v>
      </c>
      <c r="N64" s="78">
        <v>2481</v>
      </c>
      <c r="O64" s="79" t="s">
        <v>16</v>
      </c>
    </row>
    <row r="65" spans="1:15" s="28" customFormat="1" ht="48" customHeight="1" thickBot="1" x14ac:dyDescent="0.35">
      <c r="A65" s="30" t="s">
        <v>142</v>
      </c>
      <c r="B65" s="31" t="s">
        <v>143</v>
      </c>
      <c r="C65" s="30">
        <v>12</v>
      </c>
      <c r="D65" s="32">
        <v>4</v>
      </c>
      <c r="E65" s="47">
        <f t="shared" ref="E65" si="4">C65-D65</f>
        <v>8</v>
      </c>
      <c r="F65" s="33">
        <f t="shared" ref="F65:F97" si="5">D65/C65</f>
        <v>0.33333333333333331</v>
      </c>
      <c r="G65" s="51">
        <f t="shared" ref="G65:G97" si="6">E65/C65</f>
        <v>0.66666666666666663</v>
      </c>
      <c r="H65" s="55">
        <v>2</v>
      </c>
      <c r="I65" s="34">
        <f t="shared" ref="I65" si="7">D65-H65</f>
        <v>2</v>
      </c>
      <c r="J65" s="60">
        <v>52</v>
      </c>
      <c r="K65" s="69">
        <v>588</v>
      </c>
      <c r="L65" s="70" t="s">
        <v>16</v>
      </c>
      <c r="M65" s="85"/>
      <c r="N65" s="86"/>
      <c r="O65" s="87"/>
    </row>
    <row r="66" spans="1:15" ht="15" customHeight="1" x14ac:dyDescent="0.3">
      <c r="A66" s="14"/>
      <c r="B66" s="14"/>
      <c r="C66" s="14"/>
      <c r="D66" s="14"/>
      <c r="E66" s="14"/>
      <c r="F66" s="14"/>
      <c r="G66" s="14"/>
      <c r="H66" s="14"/>
      <c r="I66" s="14"/>
      <c r="J66" s="35"/>
      <c r="M66" s="35"/>
    </row>
    <row r="67" spans="1:15" ht="15" customHeight="1" x14ac:dyDescent="0.3">
      <c r="A67" s="14"/>
      <c r="B67" s="14"/>
      <c r="C67" s="14"/>
      <c r="D67" s="14"/>
      <c r="E67" s="14"/>
      <c r="F67" s="14"/>
      <c r="G67" s="14"/>
      <c r="H67" s="14"/>
      <c r="I67" s="14"/>
      <c r="J67" s="35"/>
      <c r="M67" s="35"/>
    </row>
    <row r="68" spans="1:15" ht="15" customHeight="1" x14ac:dyDescent="0.3">
      <c r="A68" s="14"/>
      <c r="B68" s="14"/>
      <c r="C68" s="14"/>
      <c r="D68" s="14"/>
      <c r="E68" s="14"/>
      <c r="F68" s="14"/>
      <c r="G68" s="14"/>
      <c r="H68" s="14"/>
      <c r="I68" s="14"/>
      <c r="J68" s="35"/>
      <c r="M68" s="35"/>
    </row>
    <row r="69" spans="1:15" ht="15" customHeight="1" x14ac:dyDescent="0.3">
      <c r="A69" s="14"/>
      <c r="B69" s="14"/>
      <c r="C69" s="14"/>
      <c r="D69" s="14"/>
      <c r="E69" s="14"/>
      <c r="F69" s="14"/>
      <c r="G69" s="14"/>
      <c r="H69" s="14"/>
      <c r="I69" s="14"/>
      <c r="J69" s="35"/>
      <c r="M69" s="35"/>
    </row>
    <row r="70" spans="1:15" ht="15" customHeight="1" x14ac:dyDescent="0.3">
      <c r="A70" s="14"/>
      <c r="B70" s="14"/>
      <c r="C70" s="14"/>
      <c r="D70" s="14"/>
      <c r="E70" s="14"/>
      <c r="F70" s="14"/>
      <c r="G70" s="14"/>
      <c r="H70" s="14"/>
      <c r="I70" s="14"/>
      <c r="J70" s="35"/>
      <c r="M70" s="35"/>
    </row>
    <row r="71" spans="1:15" ht="15" customHeight="1" x14ac:dyDescent="0.3">
      <c r="A71" s="14"/>
      <c r="B71" s="14"/>
      <c r="C71" s="14"/>
      <c r="D71" s="14"/>
      <c r="E71" s="14"/>
      <c r="F71" s="14"/>
      <c r="G71" s="14"/>
      <c r="H71" s="14"/>
      <c r="I71" s="14"/>
      <c r="J71" s="35"/>
      <c r="M71" s="35"/>
    </row>
    <row r="72" spans="1:15" ht="15" customHeight="1" x14ac:dyDescent="0.3">
      <c r="A72" s="14"/>
      <c r="B72" s="14"/>
      <c r="C72" s="14"/>
      <c r="D72" s="14"/>
      <c r="E72" s="14"/>
      <c r="F72" s="14"/>
      <c r="G72" s="14"/>
      <c r="H72" s="14"/>
      <c r="I72" s="14"/>
      <c r="J72" s="35"/>
      <c r="M72" s="35"/>
    </row>
    <row r="73" spans="1:15" ht="15" customHeight="1" x14ac:dyDescent="0.3">
      <c r="A73" s="14"/>
      <c r="B73" s="14"/>
      <c r="C73" s="14"/>
      <c r="D73" s="14"/>
      <c r="E73" s="14"/>
      <c r="F73" s="14"/>
      <c r="G73" s="14"/>
      <c r="H73" s="14"/>
      <c r="I73" s="14"/>
      <c r="J73" s="35"/>
      <c r="M73" s="35"/>
    </row>
    <row r="74" spans="1:15" ht="15" customHeight="1" x14ac:dyDescent="0.3">
      <c r="A74" s="14"/>
      <c r="B74" s="14"/>
      <c r="C74" s="14"/>
      <c r="D74" s="14"/>
      <c r="E74" s="14"/>
      <c r="F74" s="14"/>
      <c r="G74" s="14"/>
      <c r="H74" s="14"/>
      <c r="I74" s="14"/>
      <c r="J74" s="35"/>
      <c r="M74" s="35"/>
    </row>
    <row r="75" spans="1:15" ht="15" customHeight="1" x14ac:dyDescent="0.3">
      <c r="A75" s="14"/>
      <c r="B75" s="14"/>
      <c r="C75" s="14"/>
      <c r="D75" s="14"/>
      <c r="E75" s="14"/>
      <c r="F75" s="14"/>
      <c r="G75" s="14"/>
      <c r="H75" s="14"/>
      <c r="I75" s="14"/>
      <c r="J75" s="35"/>
      <c r="M75" s="35"/>
    </row>
    <row r="76" spans="1:15" ht="15" customHeight="1" x14ac:dyDescent="0.3">
      <c r="A76" s="14"/>
      <c r="B76" s="14"/>
      <c r="C76" s="14"/>
      <c r="D76" s="14"/>
      <c r="E76" s="14"/>
      <c r="F76" s="14"/>
      <c r="G76" s="14"/>
      <c r="H76" s="14"/>
      <c r="I76" s="14"/>
      <c r="J76" s="35"/>
      <c r="M76" s="35"/>
    </row>
    <row r="77" spans="1:15" ht="15" customHeight="1" x14ac:dyDescent="0.3">
      <c r="A77" s="14"/>
      <c r="B77" s="14"/>
      <c r="C77" s="14"/>
      <c r="D77" s="14"/>
      <c r="E77" s="14"/>
      <c r="F77" s="14"/>
      <c r="G77" s="14"/>
      <c r="H77" s="14"/>
      <c r="I77" s="14"/>
      <c r="J77" s="35"/>
      <c r="M77" s="35"/>
    </row>
    <row r="78" spans="1:15" ht="15" customHeight="1" x14ac:dyDescent="0.3">
      <c r="A78" s="14"/>
      <c r="B78" s="14"/>
      <c r="C78" s="14"/>
      <c r="D78" s="14"/>
      <c r="E78" s="14"/>
      <c r="F78" s="14"/>
      <c r="G78" s="14"/>
      <c r="H78" s="14"/>
      <c r="I78" s="14"/>
      <c r="J78" s="35"/>
      <c r="M78" s="35"/>
    </row>
    <row r="79" spans="1:15" ht="15" customHeight="1" x14ac:dyDescent="0.3">
      <c r="A79" s="14"/>
      <c r="B79" s="14"/>
      <c r="C79" s="14"/>
      <c r="D79" s="14"/>
      <c r="E79" s="14"/>
      <c r="F79" s="14"/>
      <c r="G79" s="14"/>
      <c r="H79" s="14"/>
      <c r="I79" s="14"/>
      <c r="J79" s="35"/>
      <c r="M79" s="35"/>
    </row>
    <row r="80" spans="1:15" s="36" customFormat="1" ht="15" customHeight="1" x14ac:dyDescent="0.3">
      <c r="A80" s="14"/>
      <c r="B80" s="14"/>
      <c r="C80" s="14"/>
      <c r="D80" s="14"/>
      <c r="E80" s="14"/>
      <c r="F80" s="14"/>
      <c r="G80" s="14"/>
      <c r="H80" s="14"/>
      <c r="I80" s="14"/>
      <c r="J80" s="35"/>
      <c r="M80" s="35"/>
    </row>
    <row r="81" spans="1:13" s="36" customFormat="1" ht="15" customHeight="1" x14ac:dyDescent="0.3">
      <c r="A81" s="14"/>
      <c r="B81" s="14"/>
      <c r="C81" s="14"/>
      <c r="D81" s="14"/>
      <c r="E81" s="14"/>
      <c r="F81" s="14"/>
      <c r="G81" s="14"/>
      <c r="H81" s="14"/>
      <c r="I81" s="14"/>
      <c r="J81" s="35"/>
      <c r="M81" s="35"/>
    </row>
    <row r="82" spans="1:13" s="36" customFormat="1" ht="15" customHeight="1" x14ac:dyDescent="0.3">
      <c r="A82" s="14"/>
      <c r="B82" s="14"/>
      <c r="C82" s="14"/>
      <c r="D82" s="14"/>
      <c r="E82" s="14"/>
      <c r="F82" s="14"/>
      <c r="G82" s="14"/>
      <c r="H82" s="14"/>
      <c r="I82" s="14"/>
      <c r="J82" s="35"/>
      <c r="M82" s="35"/>
    </row>
    <row r="83" spans="1:13" s="36" customFormat="1" ht="15" customHeight="1" x14ac:dyDescent="0.3">
      <c r="A83" s="14"/>
      <c r="B83" s="14"/>
      <c r="C83" s="14"/>
      <c r="D83" s="14"/>
      <c r="E83" s="14"/>
      <c r="F83" s="14"/>
      <c r="G83" s="14"/>
      <c r="H83" s="14"/>
      <c r="I83" s="14"/>
      <c r="J83" s="35"/>
      <c r="M83" s="35"/>
    </row>
    <row r="84" spans="1:13" s="36" customFormat="1" ht="15" customHeight="1" x14ac:dyDescent="0.3">
      <c r="A84" s="14"/>
      <c r="B84" s="14"/>
      <c r="C84" s="14"/>
      <c r="D84" s="14"/>
      <c r="E84" s="14"/>
      <c r="F84" s="14"/>
      <c r="G84" s="14"/>
      <c r="H84" s="14"/>
      <c r="I84" s="14"/>
      <c r="J84" s="35"/>
      <c r="M84" s="35"/>
    </row>
    <row r="85" spans="1:13" s="36" customFormat="1" ht="15" customHeight="1" x14ac:dyDescent="0.3">
      <c r="A85" s="14"/>
      <c r="B85" s="14"/>
      <c r="C85" s="14"/>
      <c r="D85" s="14"/>
      <c r="E85" s="14"/>
      <c r="F85" s="14"/>
      <c r="G85" s="14"/>
      <c r="H85" s="14"/>
      <c r="I85" s="14"/>
      <c r="J85" s="35"/>
      <c r="M85" s="35"/>
    </row>
    <row r="86" spans="1:13" s="36" customFormat="1" ht="15" customHeight="1" x14ac:dyDescent="0.3">
      <c r="A86" s="14"/>
      <c r="B86" s="14"/>
      <c r="C86" s="14"/>
      <c r="D86" s="14"/>
      <c r="E86" s="14"/>
      <c r="F86" s="14"/>
      <c r="G86" s="14"/>
      <c r="H86" s="14"/>
      <c r="I86" s="14"/>
      <c r="J86" s="35"/>
      <c r="M86" s="35"/>
    </row>
    <row r="87" spans="1:13" s="36" customFormat="1" ht="15" customHeight="1" x14ac:dyDescent="0.3">
      <c r="A87" s="14"/>
      <c r="B87" s="14"/>
      <c r="C87" s="14"/>
      <c r="D87" s="14"/>
      <c r="E87" s="14"/>
      <c r="F87" s="14"/>
      <c r="G87" s="14"/>
      <c r="H87" s="14"/>
      <c r="I87" s="14"/>
      <c r="J87" s="35"/>
      <c r="M87" s="35"/>
    </row>
    <row r="88" spans="1:13" s="36" customFormat="1" ht="15" customHeight="1" x14ac:dyDescent="0.3">
      <c r="A88" s="14"/>
      <c r="B88" s="14"/>
      <c r="C88" s="14"/>
      <c r="D88" s="14"/>
      <c r="E88" s="14"/>
      <c r="F88" s="14"/>
      <c r="G88" s="14"/>
      <c r="H88" s="14"/>
      <c r="I88" s="14"/>
      <c r="J88" s="35"/>
      <c r="M88" s="35"/>
    </row>
    <row r="89" spans="1:13" s="36" customFormat="1" ht="15" customHeight="1" x14ac:dyDescent="0.3">
      <c r="A89" s="14"/>
      <c r="B89" s="14"/>
      <c r="C89" s="14"/>
      <c r="D89" s="14"/>
      <c r="E89" s="14"/>
      <c r="F89" s="14"/>
      <c r="G89" s="14"/>
      <c r="H89" s="14"/>
      <c r="I89" s="14"/>
      <c r="J89" s="35"/>
      <c r="M89" s="35"/>
    </row>
    <row r="90" spans="1:13" s="36" customFormat="1" ht="15" customHeight="1" x14ac:dyDescent="0.3">
      <c r="A90" s="14"/>
      <c r="B90" s="14"/>
      <c r="C90" s="14"/>
      <c r="D90" s="14"/>
      <c r="E90" s="14"/>
      <c r="F90" s="14"/>
      <c r="G90" s="14"/>
      <c r="H90" s="14"/>
      <c r="I90" s="14"/>
      <c r="J90" s="35"/>
      <c r="M90" s="35"/>
    </row>
    <row r="91" spans="1:13" s="36" customFormat="1" ht="15" customHeight="1" x14ac:dyDescent="0.3">
      <c r="A91" s="14"/>
      <c r="B91" s="14"/>
      <c r="C91" s="14"/>
      <c r="D91" s="14"/>
      <c r="E91" s="14"/>
      <c r="F91" s="14"/>
      <c r="G91" s="14"/>
      <c r="H91" s="14"/>
      <c r="I91" s="14"/>
      <c r="J91" s="35"/>
      <c r="M91" s="35"/>
    </row>
    <row r="92" spans="1:13" s="36" customFormat="1" ht="15" customHeight="1" x14ac:dyDescent="0.3">
      <c r="A92" s="14"/>
      <c r="B92" s="14"/>
      <c r="C92" s="14"/>
      <c r="D92" s="14"/>
      <c r="E92" s="14"/>
      <c r="F92" s="14"/>
      <c r="G92" s="14"/>
      <c r="H92" s="14"/>
      <c r="I92" s="14"/>
      <c r="J92" s="35"/>
      <c r="M92" s="35"/>
    </row>
    <row r="93" spans="1:13" s="36" customFormat="1" ht="15" customHeight="1" x14ac:dyDescent="0.3">
      <c r="A93" s="14"/>
      <c r="B93" s="14"/>
      <c r="C93" s="14"/>
      <c r="D93" s="14"/>
      <c r="E93" s="14"/>
      <c r="F93" s="14"/>
      <c r="G93" s="14"/>
      <c r="H93" s="14"/>
      <c r="I93" s="14"/>
      <c r="J93" s="35"/>
      <c r="M93" s="35"/>
    </row>
    <row r="94" spans="1:13" s="36" customFormat="1" ht="15" customHeight="1" x14ac:dyDescent="0.3">
      <c r="A94" s="14"/>
      <c r="B94" s="14"/>
      <c r="C94" s="14"/>
      <c r="D94" s="14"/>
      <c r="E94" s="14"/>
      <c r="F94" s="14"/>
      <c r="G94" s="14"/>
      <c r="H94" s="14"/>
      <c r="I94" s="14"/>
      <c r="J94" s="35"/>
      <c r="M94" s="35"/>
    </row>
    <row r="95" spans="1:13" s="36" customFormat="1" ht="15" customHeight="1" x14ac:dyDescent="0.3">
      <c r="A95" s="14"/>
      <c r="B95" s="14"/>
      <c r="C95" s="14"/>
      <c r="D95" s="14"/>
      <c r="E95" s="14"/>
      <c r="F95" s="14"/>
      <c r="G95" s="14"/>
      <c r="H95" s="14"/>
      <c r="I95" s="14"/>
      <c r="J95" s="35"/>
      <c r="M95" s="35"/>
    </row>
    <row r="96" spans="1:13" s="36" customFormat="1" ht="15" customHeight="1" x14ac:dyDescent="0.3">
      <c r="A96" s="14"/>
      <c r="B96" s="14"/>
      <c r="C96" s="14"/>
      <c r="D96" s="14"/>
      <c r="E96" s="14"/>
      <c r="F96" s="14"/>
      <c r="G96" s="14"/>
      <c r="H96" s="14"/>
      <c r="I96" s="14"/>
      <c r="J96" s="35"/>
      <c r="M96" s="35"/>
    </row>
    <row r="97" spans="1:13" s="36" customFormat="1" ht="15" customHeight="1" x14ac:dyDescent="0.3">
      <c r="A97" s="14"/>
      <c r="B97" s="14"/>
      <c r="C97" s="14"/>
      <c r="D97" s="14"/>
      <c r="E97" s="14"/>
      <c r="F97" s="14"/>
      <c r="G97" s="14"/>
      <c r="H97" s="14"/>
      <c r="I97" s="14"/>
      <c r="J97" s="35"/>
      <c r="M97" s="35"/>
    </row>
    <row r="98" spans="1:13" s="36" customFormat="1" ht="15" customHeight="1" x14ac:dyDescent="0.3">
      <c r="A98" s="14"/>
      <c r="B98" s="14"/>
      <c r="C98" s="14"/>
      <c r="D98" s="14"/>
      <c r="E98" s="14"/>
      <c r="F98" s="14"/>
      <c r="G98" s="14"/>
      <c r="H98" s="14"/>
      <c r="I98" s="14"/>
      <c r="J98" s="35"/>
      <c r="M98" s="35"/>
    </row>
    <row r="99" spans="1:13" s="36" customFormat="1" ht="15" customHeight="1" x14ac:dyDescent="0.3">
      <c r="A99" s="14"/>
      <c r="B99" s="14"/>
      <c r="C99" s="14"/>
      <c r="D99" s="14"/>
      <c r="E99" s="14"/>
      <c r="F99" s="14"/>
      <c r="G99" s="14"/>
      <c r="H99" s="14"/>
      <c r="I99" s="14"/>
      <c r="J99" s="35"/>
      <c r="M99" s="35"/>
    </row>
    <row r="100" spans="1:13" s="36" customFormat="1" ht="15" customHeight="1" x14ac:dyDescent="0.3">
      <c r="A100" s="14"/>
      <c r="B100" s="14"/>
      <c r="C100" s="14"/>
      <c r="D100" s="14"/>
      <c r="E100" s="14"/>
      <c r="F100" s="14"/>
      <c r="G100" s="14"/>
      <c r="H100" s="14"/>
      <c r="I100" s="14"/>
      <c r="J100" s="35"/>
      <c r="M100" s="35"/>
    </row>
    <row r="101" spans="1:13" s="36" customFormat="1" ht="15" customHeight="1" x14ac:dyDescent="0.3">
      <c r="A101" s="14"/>
      <c r="B101" s="14"/>
      <c r="C101" s="14"/>
      <c r="D101" s="14"/>
      <c r="E101" s="14"/>
      <c r="F101" s="14"/>
      <c r="G101" s="14"/>
      <c r="H101" s="14"/>
      <c r="I101" s="14"/>
      <c r="J101" s="35"/>
      <c r="M101" s="35"/>
    </row>
    <row r="102" spans="1:13" s="36" customFormat="1" ht="15" customHeight="1" x14ac:dyDescent="0.3">
      <c r="A102" s="14"/>
      <c r="B102" s="14"/>
      <c r="C102" s="14"/>
      <c r="D102" s="14"/>
      <c r="E102" s="14"/>
      <c r="F102" s="14"/>
      <c r="G102" s="14"/>
      <c r="H102" s="14"/>
      <c r="I102" s="14"/>
      <c r="J102" s="35"/>
      <c r="M102" s="35"/>
    </row>
    <row r="103" spans="1:13" s="36" customFormat="1" ht="15" customHeight="1" x14ac:dyDescent="0.3">
      <c r="A103" s="14"/>
      <c r="B103" s="14"/>
      <c r="C103" s="14"/>
      <c r="D103" s="14"/>
      <c r="E103" s="14"/>
      <c r="F103" s="14"/>
      <c r="G103" s="14"/>
      <c r="H103" s="14"/>
      <c r="I103" s="14"/>
      <c r="J103" s="35"/>
      <c r="M103" s="35"/>
    </row>
    <row r="104" spans="1:13" s="36" customFormat="1" ht="15" customHeight="1" x14ac:dyDescent="0.3">
      <c r="A104" s="14"/>
      <c r="B104" s="14"/>
      <c r="C104" s="14"/>
      <c r="D104" s="14"/>
      <c r="E104" s="14"/>
      <c r="F104" s="14"/>
      <c r="G104" s="14"/>
      <c r="H104" s="14"/>
      <c r="I104" s="14"/>
      <c r="J104" s="35"/>
      <c r="M104" s="35"/>
    </row>
    <row r="105" spans="1:13" s="36" customFormat="1" ht="15" customHeight="1" x14ac:dyDescent="0.3">
      <c r="A105" s="14"/>
      <c r="B105" s="14"/>
      <c r="C105" s="14"/>
      <c r="D105" s="14"/>
      <c r="E105" s="14"/>
      <c r="F105" s="14"/>
      <c r="G105" s="14"/>
      <c r="H105" s="14"/>
      <c r="I105" s="14"/>
      <c r="J105" s="35"/>
      <c r="M105" s="35"/>
    </row>
    <row r="106" spans="1:13" s="36" customFormat="1" ht="15" customHeight="1" x14ac:dyDescent="0.3">
      <c r="A106" s="14"/>
      <c r="B106" s="14"/>
      <c r="C106" s="14"/>
      <c r="D106" s="14"/>
      <c r="E106" s="14"/>
      <c r="F106" s="14"/>
      <c r="G106" s="14"/>
      <c r="H106" s="14"/>
      <c r="I106" s="14"/>
      <c r="J106" s="35"/>
      <c r="M106" s="35"/>
    </row>
    <row r="107" spans="1:13" s="36" customFormat="1" ht="15" customHeight="1" x14ac:dyDescent="0.3">
      <c r="A107" s="14"/>
      <c r="B107" s="14"/>
      <c r="C107" s="14"/>
      <c r="D107" s="14"/>
      <c r="E107" s="14"/>
      <c r="F107" s="14"/>
      <c r="G107" s="14"/>
      <c r="H107" s="14"/>
      <c r="I107" s="14"/>
      <c r="J107" s="35"/>
      <c r="M107" s="35"/>
    </row>
    <row r="108" spans="1:13" s="36" customFormat="1" ht="15" customHeight="1" x14ac:dyDescent="0.3">
      <c r="A108" s="14"/>
      <c r="B108" s="14"/>
      <c r="C108" s="14"/>
      <c r="D108" s="14"/>
      <c r="E108" s="14"/>
      <c r="F108" s="14"/>
      <c r="G108" s="14"/>
      <c r="H108" s="14"/>
      <c r="I108" s="14"/>
      <c r="J108" s="35"/>
      <c r="M108" s="35"/>
    </row>
    <row r="109" spans="1:13" s="36" customFormat="1" ht="15" customHeight="1" x14ac:dyDescent="0.3">
      <c r="A109" s="14"/>
      <c r="B109" s="14"/>
      <c r="C109" s="14"/>
      <c r="D109" s="14"/>
      <c r="E109" s="14"/>
      <c r="F109" s="14"/>
      <c r="G109" s="14"/>
      <c r="H109" s="14"/>
      <c r="I109" s="14"/>
      <c r="J109" s="35"/>
      <c r="M109" s="35"/>
    </row>
    <row r="110" spans="1:13" s="36" customFormat="1" ht="15" customHeight="1" x14ac:dyDescent="0.3">
      <c r="A110" s="14"/>
      <c r="B110" s="14"/>
      <c r="C110" s="14"/>
      <c r="D110" s="14"/>
      <c r="E110" s="14"/>
      <c r="F110" s="14"/>
      <c r="G110" s="14"/>
      <c r="H110" s="14"/>
      <c r="I110" s="14"/>
      <c r="J110" s="35"/>
      <c r="M110" s="35"/>
    </row>
    <row r="111" spans="1:13" s="36" customFormat="1" ht="15" customHeight="1" x14ac:dyDescent="0.3">
      <c r="A111" s="14"/>
      <c r="B111" s="14"/>
      <c r="C111" s="14"/>
      <c r="D111" s="14"/>
      <c r="E111" s="14"/>
      <c r="F111" s="14"/>
      <c r="G111" s="14"/>
      <c r="H111" s="14"/>
      <c r="I111" s="14"/>
      <c r="J111" s="35"/>
      <c r="M111" s="35"/>
    </row>
    <row r="112" spans="1:13" s="36" customFormat="1" ht="15" customHeight="1" x14ac:dyDescent="0.3">
      <c r="A112" s="14"/>
      <c r="B112" s="14"/>
      <c r="C112" s="14"/>
      <c r="D112" s="14"/>
      <c r="E112" s="14"/>
      <c r="F112" s="14"/>
      <c r="G112" s="14"/>
      <c r="H112" s="14"/>
      <c r="I112" s="14"/>
      <c r="J112" s="35"/>
      <c r="M112" s="35"/>
    </row>
    <row r="113" spans="1:13" s="36" customFormat="1" ht="15" customHeight="1" x14ac:dyDescent="0.3">
      <c r="A113" s="14"/>
      <c r="B113" s="14"/>
      <c r="C113" s="14"/>
      <c r="D113" s="14"/>
      <c r="E113" s="14"/>
      <c r="F113" s="14"/>
      <c r="G113" s="14"/>
      <c r="H113" s="14"/>
      <c r="I113" s="14"/>
      <c r="J113" s="35"/>
      <c r="M113" s="35"/>
    </row>
    <row r="114" spans="1:13" s="36" customFormat="1" ht="15" customHeight="1" x14ac:dyDescent="0.3">
      <c r="A114" s="14"/>
      <c r="B114" s="14"/>
      <c r="C114" s="14"/>
      <c r="D114" s="14"/>
      <c r="E114" s="14"/>
      <c r="F114" s="14"/>
      <c r="G114" s="14"/>
      <c r="H114" s="14"/>
      <c r="I114" s="14"/>
      <c r="J114" s="35"/>
      <c r="M114" s="35"/>
    </row>
    <row r="115" spans="1:13" s="36" customFormat="1" ht="15" customHeight="1" x14ac:dyDescent="0.3">
      <c r="A115" s="14"/>
      <c r="B115" s="14"/>
      <c r="C115" s="14"/>
      <c r="D115" s="14"/>
      <c r="E115" s="14"/>
      <c r="F115" s="14"/>
      <c r="G115" s="14"/>
      <c r="H115" s="14"/>
      <c r="I115" s="14"/>
      <c r="J115" s="35"/>
      <c r="M115" s="35"/>
    </row>
    <row r="116" spans="1:13" s="36" customFormat="1" ht="15" customHeight="1" x14ac:dyDescent="0.3">
      <c r="A116" s="14"/>
      <c r="B116" s="14"/>
      <c r="C116" s="14"/>
      <c r="D116" s="14"/>
      <c r="E116" s="14"/>
      <c r="F116" s="14"/>
      <c r="G116" s="14"/>
      <c r="H116" s="14"/>
      <c r="I116" s="14"/>
      <c r="J116" s="35"/>
      <c r="M116" s="35"/>
    </row>
    <row r="117" spans="1:13" s="36" customFormat="1" ht="15" customHeight="1" x14ac:dyDescent="0.3">
      <c r="A117" s="14"/>
      <c r="B117" s="14"/>
      <c r="C117" s="14"/>
      <c r="D117" s="14"/>
      <c r="E117" s="14"/>
      <c r="F117" s="14"/>
      <c r="G117" s="14"/>
      <c r="H117" s="14"/>
      <c r="I117" s="14"/>
      <c r="J117" s="35"/>
      <c r="M117" s="35"/>
    </row>
    <row r="118" spans="1:13" s="36" customFormat="1" ht="15" customHeight="1" x14ac:dyDescent="0.3">
      <c r="A118" s="14"/>
      <c r="B118" s="14"/>
      <c r="C118" s="14"/>
      <c r="D118" s="14"/>
      <c r="E118" s="14"/>
      <c r="F118" s="14"/>
      <c r="G118" s="14"/>
      <c r="H118" s="14"/>
      <c r="I118" s="14"/>
      <c r="J118" s="35"/>
      <c r="M118" s="35"/>
    </row>
    <row r="119" spans="1:13" s="36" customFormat="1" ht="15" customHeight="1" x14ac:dyDescent="0.3">
      <c r="A119" s="14"/>
      <c r="B119" s="14"/>
      <c r="C119" s="14"/>
      <c r="D119" s="14"/>
      <c r="E119" s="14"/>
      <c r="F119" s="14"/>
      <c r="G119" s="14"/>
      <c r="H119" s="14"/>
      <c r="I119" s="14"/>
      <c r="J119" s="35"/>
      <c r="M119" s="35"/>
    </row>
    <row r="120" spans="1:13" s="36" customFormat="1" ht="15" customHeight="1" x14ac:dyDescent="0.3">
      <c r="A120" s="14"/>
      <c r="B120" s="14"/>
      <c r="C120" s="14"/>
      <c r="D120" s="14"/>
      <c r="E120" s="14"/>
      <c r="F120" s="14"/>
      <c r="G120" s="14"/>
      <c r="H120" s="14"/>
      <c r="I120" s="14"/>
      <c r="J120" s="35"/>
      <c r="M120" s="35"/>
    </row>
    <row r="121" spans="1:13" s="36" customFormat="1" ht="15" customHeight="1" x14ac:dyDescent="0.3">
      <c r="A121" s="14"/>
      <c r="B121" s="14"/>
      <c r="C121" s="14"/>
      <c r="D121" s="14"/>
      <c r="E121" s="14"/>
      <c r="F121" s="14"/>
      <c r="G121" s="14"/>
      <c r="H121" s="14"/>
      <c r="I121" s="14"/>
      <c r="J121" s="35"/>
      <c r="M121" s="35"/>
    </row>
    <row r="122" spans="1:13" s="36" customFormat="1" ht="15" customHeight="1" x14ac:dyDescent="0.3">
      <c r="A122" s="14"/>
      <c r="B122" s="14"/>
      <c r="C122" s="14"/>
      <c r="D122" s="14"/>
      <c r="E122" s="14"/>
      <c r="F122" s="14"/>
      <c r="G122" s="14"/>
      <c r="H122" s="14"/>
      <c r="I122" s="14"/>
      <c r="J122" s="35"/>
      <c r="M122" s="35"/>
    </row>
    <row r="123" spans="1:13" s="36" customFormat="1" ht="15" customHeight="1" x14ac:dyDescent="0.3">
      <c r="A123" s="14"/>
      <c r="B123" s="14"/>
      <c r="C123" s="14"/>
      <c r="D123" s="14"/>
      <c r="E123" s="14"/>
      <c r="F123" s="14"/>
      <c r="G123" s="14"/>
      <c r="H123" s="14"/>
      <c r="I123" s="14"/>
      <c r="J123" s="35"/>
      <c r="M123" s="35"/>
    </row>
    <row r="124" spans="1:13" s="36" customFormat="1" ht="15" customHeight="1" x14ac:dyDescent="0.3">
      <c r="A124" s="14"/>
      <c r="B124" s="14"/>
      <c r="C124" s="14"/>
      <c r="D124" s="14"/>
      <c r="E124" s="14"/>
      <c r="F124" s="14"/>
      <c r="G124" s="14"/>
      <c r="H124" s="14"/>
      <c r="I124" s="14"/>
      <c r="J124" s="35"/>
      <c r="M124" s="35"/>
    </row>
    <row r="125" spans="1:13" s="36" customFormat="1" ht="15" customHeight="1" x14ac:dyDescent="0.3">
      <c r="A125" s="14"/>
      <c r="B125" s="14"/>
      <c r="C125" s="14"/>
      <c r="D125" s="14"/>
      <c r="E125" s="14"/>
      <c r="F125" s="14"/>
      <c r="G125" s="14"/>
      <c r="H125" s="14"/>
      <c r="I125" s="14"/>
      <c r="J125" s="35"/>
      <c r="M125" s="35"/>
    </row>
    <row r="126" spans="1:13" s="36" customFormat="1" ht="15" customHeight="1" x14ac:dyDescent="0.3">
      <c r="A126" s="14"/>
      <c r="B126" s="14"/>
      <c r="C126" s="14"/>
      <c r="D126" s="14"/>
      <c r="E126" s="14"/>
      <c r="F126" s="14"/>
      <c r="G126" s="14"/>
      <c r="H126" s="14"/>
      <c r="I126" s="14"/>
      <c r="J126" s="35"/>
      <c r="M126" s="35"/>
    </row>
    <row r="127" spans="1:13" s="36" customFormat="1" ht="15" customHeight="1" x14ac:dyDescent="0.3">
      <c r="A127" s="14"/>
      <c r="B127" s="14"/>
      <c r="C127" s="14"/>
      <c r="D127" s="14"/>
      <c r="E127" s="14"/>
      <c r="F127" s="14"/>
      <c r="G127" s="14"/>
      <c r="H127" s="14"/>
      <c r="I127" s="14"/>
      <c r="J127" s="35"/>
      <c r="M127" s="35"/>
    </row>
    <row r="128" spans="1:13" s="36" customFormat="1" ht="15" customHeight="1" x14ac:dyDescent="0.3">
      <c r="A128" s="14"/>
      <c r="B128" s="14"/>
      <c r="C128" s="14"/>
      <c r="D128" s="14"/>
      <c r="E128" s="14"/>
      <c r="F128" s="14"/>
      <c r="G128" s="14"/>
      <c r="H128" s="14"/>
      <c r="I128" s="14"/>
      <c r="J128" s="35"/>
      <c r="M128" s="35"/>
    </row>
    <row r="129" spans="1:13" s="36" customFormat="1" ht="15" customHeight="1" x14ac:dyDescent="0.3">
      <c r="A129" s="14"/>
      <c r="B129" s="14"/>
      <c r="C129" s="14"/>
      <c r="D129" s="14"/>
      <c r="E129" s="14"/>
      <c r="F129" s="14"/>
      <c r="G129" s="14"/>
      <c r="H129" s="14"/>
      <c r="I129" s="14"/>
      <c r="J129" s="35"/>
      <c r="M129" s="35"/>
    </row>
    <row r="130" spans="1:13" s="36" customFormat="1" ht="15" customHeight="1" x14ac:dyDescent="0.3">
      <c r="A130" s="14"/>
      <c r="B130" s="14"/>
      <c r="C130" s="14"/>
      <c r="D130" s="14"/>
      <c r="E130" s="14"/>
      <c r="F130" s="14"/>
      <c r="G130" s="14"/>
      <c r="H130" s="14"/>
      <c r="I130" s="14"/>
      <c r="J130" s="35"/>
      <c r="M130" s="35"/>
    </row>
    <row r="131" spans="1:13" s="36" customFormat="1" ht="15" customHeight="1" x14ac:dyDescent="0.3">
      <c r="A131" s="14"/>
      <c r="B131" s="14"/>
      <c r="C131" s="14"/>
      <c r="D131" s="14"/>
      <c r="E131" s="14"/>
      <c r="F131" s="14"/>
      <c r="G131" s="14"/>
      <c r="H131" s="14"/>
      <c r="I131" s="14"/>
      <c r="J131" s="35"/>
      <c r="M131" s="35"/>
    </row>
    <row r="132" spans="1:13" s="36" customFormat="1" ht="15" customHeight="1" x14ac:dyDescent="0.3">
      <c r="A132" s="14"/>
      <c r="B132" s="14"/>
      <c r="C132" s="14"/>
      <c r="D132" s="14"/>
      <c r="E132" s="14"/>
      <c r="F132" s="14"/>
      <c r="G132" s="14"/>
      <c r="H132" s="14"/>
      <c r="I132" s="14"/>
      <c r="J132" s="35"/>
      <c r="M132" s="35"/>
    </row>
    <row r="133" spans="1:13" s="36" customFormat="1" ht="15" customHeight="1" x14ac:dyDescent="0.3">
      <c r="A133" s="14"/>
      <c r="B133" s="14"/>
      <c r="C133" s="14"/>
      <c r="D133" s="14"/>
      <c r="E133" s="14"/>
      <c r="F133" s="14"/>
      <c r="G133" s="14"/>
      <c r="H133" s="14"/>
      <c r="I133" s="14"/>
      <c r="J133" s="35"/>
      <c r="M133" s="35"/>
    </row>
    <row r="134" spans="1:13" s="36" customFormat="1" ht="15" customHeight="1" x14ac:dyDescent="0.3">
      <c r="A134" s="14"/>
      <c r="B134" s="14"/>
      <c r="C134" s="14"/>
      <c r="D134" s="14"/>
      <c r="E134" s="14"/>
      <c r="F134" s="14"/>
      <c r="G134" s="14"/>
      <c r="H134" s="14"/>
      <c r="I134" s="14"/>
      <c r="J134" s="35"/>
      <c r="M134" s="35"/>
    </row>
    <row r="135" spans="1:13" s="36" customFormat="1" ht="15" customHeight="1" x14ac:dyDescent="0.3">
      <c r="A135" s="14"/>
      <c r="B135" s="14"/>
      <c r="C135" s="14"/>
      <c r="D135" s="14"/>
      <c r="E135" s="14"/>
      <c r="F135" s="14"/>
      <c r="G135" s="14"/>
      <c r="H135" s="14"/>
      <c r="I135" s="14"/>
      <c r="J135" s="35"/>
      <c r="M135" s="35"/>
    </row>
    <row r="136" spans="1:13" s="36" customFormat="1" ht="15" customHeight="1" x14ac:dyDescent="0.3">
      <c r="A136" s="14"/>
      <c r="B136" s="14"/>
      <c r="C136" s="14"/>
      <c r="D136" s="14"/>
      <c r="E136" s="14"/>
      <c r="F136" s="14"/>
      <c r="G136" s="14"/>
      <c r="H136" s="14"/>
      <c r="I136" s="14"/>
      <c r="J136" s="35"/>
      <c r="M136" s="35"/>
    </row>
    <row r="137" spans="1:13" s="36" customFormat="1" ht="15" customHeight="1" x14ac:dyDescent="0.3">
      <c r="A137" s="14"/>
      <c r="B137" s="14"/>
      <c r="C137" s="14"/>
      <c r="D137" s="14"/>
      <c r="E137" s="14"/>
      <c r="F137" s="14"/>
      <c r="G137" s="14"/>
      <c r="H137" s="14"/>
      <c r="I137" s="14"/>
      <c r="J137" s="35"/>
      <c r="M137" s="35"/>
    </row>
    <row r="138" spans="1:13" s="36" customFormat="1" ht="15" customHeight="1" x14ac:dyDescent="0.3">
      <c r="A138" s="14"/>
      <c r="B138" s="14"/>
      <c r="C138" s="14"/>
      <c r="D138" s="14"/>
      <c r="E138" s="14"/>
      <c r="F138" s="14"/>
      <c r="G138" s="14"/>
      <c r="H138" s="14"/>
      <c r="I138" s="14"/>
      <c r="J138" s="35"/>
      <c r="M138" s="35"/>
    </row>
    <row r="139" spans="1:13" s="36" customFormat="1" ht="15" customHeight="1" x14ac:dyDescent="0.3">
      <c r="A139" s="14"/>
      <c r="B139" s="14"/>
      <c r="C139" s="14"/>
      <c r="D139" s="14"/>
      <c r="E139" s="14"/>
      <c r="F139" s="14"/>
      <c r="G139" s="14"/>
      <c r="H139" s="14"/>
      <c r="I139" s="14"/>
      <c r="J139" s="35"/>
      <c r="M139" s="35"/>
    </row>
    <row r="140" spans="1:13" s="36" customFormat="1" ht="15" customHeight="1" x14ac:dyDescent="0.3">
      <c r="A140" s="14"/>
      <c r="B140" s="14"/>
      <c r="C140" s="14"/>
      <c r="D140" s="14"/>
      <c r="E140" s="14"/>
      <c r="F140" s="14"/>
      <c r="G140" s="14"/>
      <c r="H140" s="14"/>
      <c r="I140" s="14"/>
      <c r="J140" s="35"/>
      <c r="M140" s="35"/>
    </row>
    <row r="141" spans="1:13" s="36" customFormat="1" ht="15" customHeight="1" x14ac:dyDescent="0.3">
      <c r="A141" s="14"/>
      <c r="B141" s="14"/>
      <c r="C141" s="14"/>
      <c r="D141" s="14"/>
      <c r="E141" s="14"/>
      <c r="F141" s="14"/>
      <c r="G141" s="14"/>
      <c r="H141" s="14"/>
      <c r="I141" s="14"/>
      <c r="J141" s="35"/>
      <c r="M141" s="35"/>
    </row>
    <row r="142" spans="1:13" s="36" customFormat="1" ht="15" customHeight="1" x14ac:dyDescent="0.3">
      <c r="A142" s="14"/>
      <c r="B142" s="14"/>
      <c r="C142" s="14"/>
      <c r="D142" s="14"/>
      <c r="E142" s="14"/>
      <c r="F142" s="14"/>
      <c r="G142" s="14"/>
      <c r="H142" s="14"/>
      <c r="I142" s="14"/>
      <c r="J142" s="35"/>
      <c r="M142" s="35"/>
    </row>
    <row r="143" spans="1:13" s="36" customFormat="1" ht="15" customHeight="1" x14ac:dyDescent="0.3">
      <c r="A143" s="14"/>
      <c r="B143" s="14"/>
      <c r="C143" s="14"/>
      <c r="D143" s="14"/>
      <c r="E143" s="14"/>
      <c r="F143" s="14"/>
      <c r="G143" s="14"/>
      <c r="H143" s="14"/>
      <c r="I143" s="14"/>
      <c r="J143" s="35"/>
      <c r="M143" s="35"/>
    </row>
    <row r="144" spans="1:13" s="36" customFormat="1" ht="15" customHeight="1" x14ac:dyDescent="0.3">
      <c r="A144" s="14"/>
      <c r="B144" s="14"/>
      <c r="C144" s="14"/>
      <c r="D144" s="14"/>
      <c r="E144" s="14"/>
      <c r="F144" s="14"/>
      <c r="G144" s="14"/>
      <c r="H144" s="14"/>
      <c r="I144" s="14"/>
      <c r="J144" s="35"/>
      <c r="M144" s="35"/>
    </row>
    <row r="145" spans="1:13" s="36" customFormat="1" ht="15" customHeight="1" x14ac:dyDescent="0.3">
      <c r="A145" s="14"/>
      <c r="B145" s="14"/>
      <c r="C145" s="14"/>
      <c r="D145" s="14"/>
      <c r="E145" s="14"/>
      <c r="F145" s="14"/>
      <c r="G145" s="14"/>
      <c r="H145" s="14"/>
      <c r="I145" s="14"/>
      <c r="J145" s="35"/>
      <c r="M145" s="35"/>
    </row>
    <row r="146" spans="1:13" s="36" customFormat="1" ht="15" customHeight="1" x14ac:dyDescent="0.3">
      <c r="A146" s="14"/>
      <c r="B146" s="14"/>
      <c r="C146" s="14"/>
      <c r="D146" s="14"/>
      <c r="E146" s="14"/>
      <c r="F146" s="14"/>
      <c r="G146" s="14"/>
      <c r="H146" s="14"/>
      <c r="I146" s="14"/>
      <c r="J146" s="35"/>
      <c r="M146" s="35"/>
    </row>
    <row r="147" spans="1:13" s="36" customFormat="1" ht="15" customHeight="1" x14ac:dyDescent="0.3">
      <c r="A147" s="14"/>
      <c r="B147" s="14"/>
      <c r="C147" s="14"/>
      <c r="D147" s="14"/>
      <c r="E147" s="14"/>
      <c r="F147" s="14"/>
      <c r="G147" s="14"/>
      <c r="H147" s="14"/>
      <c r="I147" s="14"/>
      <c r="J147" s="35"/>
      <c r="M147" s="35"/>
    </row>
    <row r="148" spans="1:13" s="36" customFormat="1" ht="15" customHeight="1" x14ac:dyDescent="0.3">
      <c r="A148" s="14"/>
      <c r="B148" s="14"/>
      <c r="C148" s="14"/>
      <c r="D148" s="14"/>
      <c r="E148" s="14"/>
      <c r="F148" s="14"/>
      <c r="G148" s="14"/>
      <c r="H148" s="14"/>
      <c r="I148" s="14"/>
      <c r="J148" s="35"/>
      <c r="M148" s="35"/>
    </row>
    <row r="149" spans="1:13" s="36" customFormat="1" ht="15" customHeight="1" x14ac:dyDescent="0.3">
      <c r="A149" s="14"/>
      <c r="B149" s="14"/>
      <c r="C149" s="14"/>
      <c r="D149" s="14"/>
      <c r="E149" s="14"/>
      <c r="F149" s="14"/>
      <c r="G149" s="14"/>
      <c r="H149" s="14"/>
      <c r="I149" s="14"/>
      <c r="J149" s="35"/>
      <c r="M149" s="35"/>
    </row>
    <row r="150" spans="1:13" s="36" customFormat="1" ht="15" customHeight="1" x14ac:dyDescent="0.3">
      <c r="A150" s="14"/>
      <c r="B150" s="14"/>
      <c r="C150" s="14"/>
      <c r="D150" s="14"/>
      <c r="E150" s="14"/>
      <c r="F150" s="14"/>
      <c r="G150" s="14"/>
      <c r="H150" s="14"/>
      <c r="I150" s="14"/>
      <c r="J150" s="35"/>
      <c r="M150" s="35"/>
    </row>
    <row r="151" spans="1:13" s="36" customFormat="1" ht="15" customHeight="1" x14ac:dyDescent="0.3">
      <c r="A151" s="14"/>
      <c r="B151" s="14"/>
      <c r="C151" s="14"/>
      <c r="D151" s="14"/>
      <c r="E151" s="14"/>
      <c r="F151" s="14"/>
      <c r="G151" s="14"/>
      <c r="H151" s="14"/>
      <c r="I151" s="14"/>
      <c r="J151" s="35"/>
      <c r="M151" s="35"/>
    </row>
    <row r="152" spans="1:13" s="36" customFormat="1" ht="15" customHeight="1" x14ac:dyDescent="0.3">
      <c r="A152" s="14"/>
      <c r="B152" s="14"/>
      <c r="C152" s="14"/>
      <c r="D152" s="14"/>
      <c r="E152" s="14"/>
      <c r="F152" s="14"/>
      <c r="G152" s="14"/>
      <c r="H152" s="14"/>
      <c r="I152" s="14"/>
      <c r="J152" s="35"/>
      <c r="M152" s="35"/>
    </row>
    <row r="153" spans="1:13" s="36" customFormat="1" ht="15" customHeight="1" x14ac:dyDescent="0.3">
      <c r="A153" s="14"/>
      <c r="B153" s="14"/>
      <c r="C153" s="14"/>
      <c r="D153" s="14"/>
      <c r="E153" s="14"/>
      <c r="F153" s="14"/>
      <c r="G153" s="14"/>
      <c r="H153" s="14"/>
      <c r="I153" s="14"/>
      <c r="J153" s="35"/>
      <c r="M153" s="35"/>
    </row>
    <row r="154" spans="1:13" s="36" customFormat="1" ht="15" customHeight="1" x14ac:dyDescent="0.3">
      <c r="A154" s="14"/>
      <c r="B154" s="14"/>
      <c r="C154" s="14"/>
      <c r="D154" s="14"/>
      <c r="E154" s="14"/>
      <c r="F154" s="14"/>
      <c r="G154" s="14"/>
      <c r="H154" s="14"/>
      <c r="I154" s="14"/>
      <c r="J154" s="35"/>
      <c r="M154" s="35"/>
    </row>
    <row r="155" spans="1:13" s="36" customFormat="1" ht="15" customHeight="1" x14ac:dyDescent="0.3">
      <c r="A155" s="14"/>
      <c r="B155" s="14"/>
      <c r="C155" s="14"/>
      <c r="D155" s="14"/>
      <c r="E155" s="14"/>
      <c r="F155" s="14"/>
      <c r="G155" s="14"/>
      <c r="H155" s="14"/>
      <c r="I155" s="14"/>
      <c r="J155" s="35"/>
      <c r="M155" s="35"/>
    </row>
    <row r="156" spans="1:13" s="36" customFormat="1" ht="15" customHeight="1" x14ac:dyDescent="0.3">
      <c r="A156" s="14"/>
      <c r="B156" s="14"/>
      <c r="C156" s="14"/>
      <c r="D156" s="14"/>
      <c r="E156" s="14"/>
      <c r="F156" s="14"/>
      <c r="G156" s="14"/>
      <c r="H156" s="14"/>
      <c r="I156" s="14"/>
      <c r="J156" s="35"/>
      <c r="M156" s="35"/>
    </row>
  </sheetData>
  <autoFilter ref="A1:A156" xr:uid="{AD66C174-0824-4244-9B3A-DDF70BA37470}"/>
  <pageMargins left="0.7" right="0.7" top="0.75" bottom="0.75" header="0.3" footer="0.3"/>
  <pageSetup scale="63" fitToHeight="0" orientation="landscape" r:id="rId1"/>
  <headerFooter>
    <oddHeader>&amp;L B: Beach                          E: Embayment
 R: River                            S: Shoreline&amp;C&amp;"-,Bold"Save the Sound WQ Data Summary (c) 2024</oddHeader>
    <oddFooter xml:space="preserve">&amp;C&amp;P&amp;R&amp;9Single Sample Max Entero ≤104 Marine water, E. coli ≤235 Freshwater 
Geometric Mean Average Entero ≤35 Marine water, E. coli ≤126 Freshwater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2024 Summary All</vt:lpstr>
      <vt:lpstr>'2024 Summary All'!Print_Area</vt:lpstr>
      <vt:lpstr>'2024 Summary All'!Print_Titles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Ameera Khan</dc:creator>
  <cp:lastModifiedBy>Ameera Khan</cp:lastModifiedBy>
  <dcterms:created xsi:type="dcterms:W3CDTF">2024-11-26T19:21:24Z</dcterms:created>
  <dcterms:modified xsi:type="dcterms:W3CDTF">2024-11-26T20:32:13Z</dcterms:modified>
</cp:coreProperties>
</file>